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705" windowWidth="1932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tblDHE">'[1]Sheet2'!$E$2:$G$50</definedName>
    <definedName name="tblDHETot">'[1]Sheet2'!$L$2:$N$48</definedName>
  </definedNames>
  <calcPr fullCalcOnLoad="1"/>
</workbook>
</file>

<file path=xl/sharedStrings.xml><?xml version="1.0" encoding="utf-8"?>
<sst xmlns="http://schemas.openxmlformats.org/spreadsheetml/2006/main" count="127" uniqueCount="115">
  <si>
    <t>STUDENT FINANCIAL AID AWARDED</t>
  </si>
  <si>
    <t>DHE14-1</t>
  </si>
  <si>
    <t>Completed by: Michael Passer</t>
  </si>
  <si>
    <t>Institution: University of Missouri-Kansas City</t>
  </si>
  <si>
    <t>Date Completed: 10/15/2008</t>
  </si>
  <si>
    <t>Reporting Period: July 1, 2007 - June 30, 2008</t>
  </si>
  <si>
    <t>Telephone: (816) 235-1240</t>
  </si>
  <si>
    <t>Type of Aid</t>
  </si>
  <si>
    <t>Undergraduate Students</t>
  </si>
  <si>
    <t>Graduate Students</t>
  </si>
  <si>
    <t>Total</t>
  </si>
  <si>
    <t>HCT</t>
  </si>
  <si>
    <t>$ Amount</t>
  </si>
  <si>
    <t>Section A:  Financial Aid Awarded from Federal Sources</t>
  </si>
  <si>
    <t>Line</t>
  </si>
  <si>
    <t>(A)</t>
  </si>
  <si>
    <t>(B)</t>
  </si>
  <si>
    <t>(C)</t>
  </si>
  <si>
    <t>(D)</t>
  </si>
  <si>
    <t>(E)</t>
  </si>
  <si>
    <t>(F)</t>
  </si>
  <si>
    <t>Supplemental Educational Opportunity Grant (SEOG)</t>
  </si>
  <si>
    <t>(10)</t>
  </si>
  <si>
    <t>Perkins</t>
  </si>
  <si>
    <t>(20)</t>
  </si>
  <si>
    <t>Federal Work Study</t>
  </si>
  <si>
    <t>(30)</t>
  </si>
  <si>
    <t>Pell Grants</t>
  </si>
  <si>
    <t>(40)</t>
  </si>
  <si>
    <t>Subsidized Stafford Student Loans</t>
  </si>
  <si>
    <t>(50)</t>
  </si>
  <si>
    <t>Unsubsidized Stafford Student Loans</t>
  </si>
  <si>
    <t>(60)</t>
  </si>
  <si>
    <t>PLUS Loans</t>
  </si>
  <si>
    <t>(70)</t>
  </si>
  <si>
    <t>Direct Subsidized Student Loans</t>
  </si>
  <si>
    <t>(72)</t>
  </si>
  <si>
    <t>Direct Unsubsidized Student Loans</t>
  </si>
  <si>
    <t>(74)</t>
  </si>
  <si>
    <t>Direct PLUS Student Loans</t>
  </si>
  <si>
    <t>(76)</t>
  </si>
  <si>
    <t>SLS Loans</t>
  </si>
  <si>
    <t>(80)</t>
  </si>
  <si>
    <t>Health Professions Student Loan (HPSL)</t>
  </si>
  <si>
    <t>(90)</t>
  </si>
  <si>
    <t>Nursing Student Loan (NSL)</t>
  </si>
  <si>
    <t>(110)</t>
  </si>
  <si>
    <t>Academic Competitiveness Grants (ACG)</t>
  </si>
  <si>
    <t>(115)</t>
  </si>
  <si>
    <t>SMART Grants</t>
  </si>
  <si>
    <t>(117)</t>
  </si>
  <si>
    <t>TEACH Grants</t>
  </si>
  <si>
    <t>(118)</t>
  </si>
  <si>
    <t>(Placeholder - to be disbursed effective FY 2009?)</t>
  </si>
  <si>
    <t>Other</t>
  </si>
  <si>
    <t>(120)</t>
  </si>
  <si>
    <t>Subtotal</t>
  </si>
  <si>
    <t>Institutional Matching Funds</t>
  </si>
  <si>
    <t>(130)</t>
  </si>
  <si>
    <t>Section B:  Financial Aid Awarded from Institutional Sources</t>
  </si>
  <si>
    <t>Scholarships, Fellowships, and Grants</t>
  </si>
  <si>
    <t xml:space="preserve">  Need</t>
  </si>
  <si>
    <t>(140)</t>
  </si>
  <si>
    <t xml:space="preserve">  Merit</t>
  </si>
  <si>
    <t>(150)</t>
  </si>
  <si>
    <t xml:space="preserve">  Athletic</t>
  </si>
  <si>
    <t>(160)</t>
  </si>
  <si>
    <t xml:space="preserve">  Tuition and Fee Remissions or Waivers</t>
  </si>
  <si>
    <t>(170)</t>
  </si>
  <si>
    <t xml:space="preserve">  Other</t>
  </si>
  <si>
    <t>(180)</t>
  </si>
  <si>
    <t>Loans:</t>
  </si>
  <si>
    <t>(190)</t>
  </si>
  <si>
    <t xml:space="preserve">  Non-need</t>
  </si>
  <si>
    <t>(200)</t>
  </si>
  <si>
    <t>Employment:</t>
  </si>
  <si>
    <t>(210)</t>
  </si>
  <si>
    <t>(220)</t>
  </si>
  <si>
    <t>Section C:  Financial Aid Awarded from State of Missouri Sources</t>
  </si>
  <si>
    <t>Higher Education Academic Scholarships ("Bright Flight")</t>
  </si>
  <si>
    <t>(240)</t>
  </si>
  <si>
    <t>A-Plus</t>
  </si>
  <si>
    <t>(243)</t>
  </si>
  <si>
    <t>Access Missouri</t>
  </si>
  <si>
    <t>(245)</t>
  </si>
  <si>
    <t>Paul Douglas Teacher Scholarships</t>
  </si>
  <si>
    <t>(250)</t>
  </si>
  <si>
    <t>Employee's Child Survivor Grants</t>
  </si>
  <si>
    <t>(260)</t>
  </si>
  <si>
    <t>Marguerite Ross Barnett Scholarship</t>
  </si>
  <si>
    <t>(261)</t>
  </si>
  <si>
    <t>Missouri Teacher Education Scholarship</t>
  </si>
  <si>
    <t>(270)</t>
  </si>
  <si>
    <t>Robert Byrd Scholarships</t>
  </si>
  <si>
    <t>(280)</t>
  </si>
  <si>
    <t>Vocational Rehabilitation</t>
  </si>
  <si>
    <t>(281)</t>
  </si>
  <si>
    <t>Health Profession Nursing Student Loans</t>
  </si>
  <si>
    <t>(290)</t>
  </si>
  <si>
    <t>(300)</t>
  </si>
  <si>
    <t>(310)</t>
  </si>
  <si>
    <t xml:space="preserve">Section D:  All Other Financial Aid Awarded from Non-Institutional, </t>
  </si>
  <si>
    <t xml:space="preserve">  Non-state of Missouri, and Non-Federal Sources</t>
  </si>
  <si>
    <t>Scholarships, Fellowships, Grants, and Loans</t>
  </si>
  <si>
    <t>(320)</t>
  </si>
  <si>
    <t>Alternative Loan Programs</t>
  </si>
  <si>
    <t>(321)</t>
  </si>
  <si>
    <t>Section E:  Summary</t>
  </si>
  <si>
    <t>Unduplicated number of students receiving need-based financial aid</t>
  </si>
  <si>
    <t>and total need-based dollars received from all sources</t>
  </si>
  <si>
    <t>(330)</t>
  </si>
  <si>
    <t xml:space="preserve">Unduplicated number of students receiving need-based and non-need-based </t>
  </si>
  <si>
    <t>financial aid and total dollars received from all sources</t>
  </si>
  <si>
    <t>(340)</t>
  </si>
  <si>
    <t>MISSOURI COORDINATING BOARD FOR HIGHER EDUCATION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</si>
</sst>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1" fillId="2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24" borderId="14" xfId="0" applyFont="1" applyFill="1" applyBorder="1" applyAlignment="1">
      <alignment horizontal="centerContinuous"/>
    </xf>
    <xf numFmtId="0" fontId="1" fillId="24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4" fillId="0" borderId="17" xfId="0" applyFont="1" applyBorder="1" applyAlignment="1">
      <alignment/>
    </xf>
    <xf numFmtId="3" fontId="4" fillId="24" borderId="19" xfId="0" applyNumberFormat="1" applyFont="1" applyFill="1" applyBorder="1" applyAlignment="1">
      <alignment/>
    </xf>
    <xf numFmtId="164" fontId="4" fillId="24" borderId="19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5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24" borderId="17" xfId="0" applyNumberFormat="1" applyFont="1" applyFill="1" applyBorder="1" applyAlignment="1">
      <alignment/>
    </xf>
    <xf numFmtId="164" fontId="4" fillId="24" borderId="17" xfId="0" applyNumberFormat="1" applyFont="1" applyFill="1" applyBorder="1" applyAlignment="1">
      <alignment/>
    </xf>
    <xf numFmtId="164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5" fontId="4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3" fontId="4" fillId="24" borderId="0" xfId="0" applyNumberFormat="1" applyFont="1" applyFill="1" applyAlignment="1">
      <alignment/>
    </xf>
    <xf numFmtId="5" fontId="4" fillId="24" borderId="0" xfId="0" applyNumberFormat="1" applyFont="1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24" borderId="17" xfId="0" applyFont="1" applyFill="1" applyBorder="1" applyAlignment="1">
      <alignment/>
    </xf>
    <xf numFmtId="0" fontId="4" fillId="24" borderId="17" xfId="0" applyFont="1" applyFill="1" applyBorder="1" applyAlignment="1" quotePrefix="1">
      <alignment horizontal="center"/>
    </xf>
    <xf numFmtId="5" fontId="4" fillId="24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4" fillId="24" borderId="22" xfId="0" applyFont="1" applyFill="1" applyBorder="1" applyAlignment="1">
      <alignment horizontal="center"/>
    </xf>
    <xf numFmtId="3" fontId="4" fillId="24" borderId="22" xfId="0" applyNumberFormat="1" applyFont="1" applyFill="1" applyBorder="1" applyAlignment="1">
      <alignment/>
    </xf>
    <xf numFmtId="5" fontId="4" fillId="24" borderId="22" xfId="0" applyNumberFormat="1" applyFont="1" applyFill="1" applyBorder="1" applyAlignment="1">
      <alignment/>
    </xf>
    <xf numFmtId="5" fontId="4" fillId="24" borderId="2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5" fontId="4" fillId="24" borderId="0" xfId="0" applyNumberFormat="1" applyFont="1" applyFill="1" applyBorder="1" applyAlignment="1">
      <alignment/>
    </xf>
    <xf numFmtId="5" fontId="4" fillId="24" borderId="2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4" fillId="24" borderId="17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24" borderId="16" xfId="0" applyFont="1" applyFill="1" applyBorder="1" applyAlignment="1">
      <alignment/>
    </xf>
    <xf numFmtId="3" fontId="4" fillId="24" borderId="18" xfId="0" applyNumberFormat="1" applyFont="1" applyFill="1" applyBorder="1" applyAlignment="1">
      <alignment/>
    </xf>
    <xf numFmtId="5" fontId="4" fillId="24" borderId="18" xfId="0" applyNumberFormat="1" applyFont="1" applyFill="1" applyBorder="1" applyAlignment="1">
      <alignment/>
    </xf>
    <xf numFmtId="5" fontId="4" fillId="24" borderId="14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24" borderId="26" xfId="0" applyFont="1" applyFill="1" applyBorder="1" applyAlignment="1">
      <alignment/>
    </xf>
    <xf numFmtId="3" fontId="4" fillId="24" borderId="26" xfId="0" applyNumberFormat="1" applyFont="1" applyFill="1" applyBorder="1" applyAlignment="1">
      <alignment/>
    </xf>
    <xf numFmtId="5" fontId="4" fillId="24" borderId="26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 quotePrefix="1">
      <alignment/>
    </xf>
    <xf numFmtId="3" fontId="4" fillId="0" borderId="28" xfId="0" applyNumberFormat="1" applyFont="1" applyBorder="1" applyAlignment="1">
      <alignment/>
    </xf>
    <xf numFmtId="5" fontId="4" fillId="0" borderId="2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er\Local%20Settings\Temporary%20Internet%20Files\OLK64\FY2008%20DHE-14%20wor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E2" t="str">
            <v>010 UGRD</v>
          </cell>
          <cell r="F2">
            <v>430</v>
          </cell>
          <cell r="G2">
            <v>453879.25</v>
          </cell>
          <cell r="L2" t="str">
            <v>010</v>
          </cell>
          <cell r="M2">
            <v>430</v>
          </cell>
          <cell r="N2">
            <v>453879.25</v>
          </cell>
        </row>
        <row r="3">
          <cell r="E3" t="str">
            <v>020 UGRD</v>
          </cell>
          <cell r="F3">
            <v>863</v>
          </cell>
          <cell r="G3">
            <v>1227897</v>
          </cell>
          <cell r="L3" t="str">
            <v>020</v>
          </cell>
          <cell r="M3">
            <v>964</v>
          </cell>
          <cell r="N3">
            <v>1431286</v>
          </cell>
        </row>
        <row r="4">
          <cell r="E4" t="str">
            <v>020 GRAD</v>
          </cell>
          <cell r="F4">
            <v>101</v>
          </cell>
          <cell r="G4">
            <v>203389</v>
          </cell>
          <cell r="L4" t="str">
            <v>030</v>
          </cell>
          <cell r="M4">
            <v>451</v>
          </cell>
          <cell r="N4">
            <v>1393428.41</v>
          </cell>
        </row>
        <row r="5">
          <cell r="E5" t="str">
            <v>030 UGRD</v>
          </cell>
          <cell r="F5">
            <v>429</v>
          </cell>
          <cell r="G5">
            <v>1330379.7</v>
          </cell>
          <cell r="L5" t="str">
            <v>040</v>
          </cell>
          <cell r="M5">
            <v>2359</v>
          </cell>
          <cell r="N5">
            <v>6341921</v>
          </cell>
        </row>
        <row r="6">
          <cell r="E6" t="str">
            <v>030 GRAD</v>
          </cell>
          <cell r="F6">
            <v>22</v>
          </cell>
          <cell r="G6">
            <v>63048.71</v>
          </cell>
          <cell r="L6" t="str">
            <v>050</v>
          </cell>
          <cell r="M6">
            <v>6330</v>
          </cell>
          <cell r="N6">
            <v>36077051.3</v>
          </cell>
        </row>
        <row r="7">
          <cell r="E7" t="str">
            <v>040 UGRD</v>
          </cell>
          <cell r="F7">
            <v>2359</v>
          </cell>
          <cell r="G7">
            <v>6341921</v>
          </cell>
          <cell r="L7" t="str">
            <v>060</v>
          </cell>
          <cell r="M7">
            <v>5049</v>
          </cell>
          <cell r="N7">
            <v>50385270.5</v>
          </cell>
        </row>
        <row r="8">
          <cell r="E8" t="str">
            <v>050 UGRD</v>
          </cell>
          <cell r="F8">
            <v>3773</v>
          </cell>
          <cell r="G8">
            <v>15981186.23</v>
          </cell>
          <cell r="L8" t="str">
            <v>070</v>
          </cell>
          <cell r="M8">
            <v>853</v>
          </cell>
          <cell r="N8">
            <v>8602766.89</v>
          </cell>
        </row>
        <row r="9">
          <cell r="E9" t="str">
            <v>050 GRAD</v>
          </cell>
          <cell r="F9">
            <v>2599</v>
          </cell>
          <cell r="G9">
            <v>20095865.07</v>
          </cell>
          <cell r="L9" t="str">
            <v>090</v>
          </cell>
          <cell r="M9">
            <v>42</v>
          </cell>
          <cell r="N9">
            <v>671153</v>
          </cell>
        </row>
        <row r="10">
          <cell r="E10" t="str">
            <v>060 UGRD</v>
          </cell>
          <cell r="F10">
            <v>2746</v>
          </cell>
          <cell r="G10">
            <v>11814757.22</v>
          </cell>
          <cell r="L10" t="str">
            <v>115</v>
          </cell>
          <cell r="M10">
            <v>241</v>
          </cell>
          <cell r="N10">
            <v>196718</v>
          </cell>
        </row>
        <row r="11">
          <cell r="E11" t="str">
            <v>060 GRAD</v>
          </cell>
          <cell r="F11">
            <v>2318</v>
          </cell>
          <cell r="G11">
            <v>38570513.28</v>
          </cell>
          <cell r="L11" t="str">
            <v>117</v>
          </cell>
          <cell r="M11">
            <v>93</v>
          </cell>
          <cell r="N11">
            <v>284009</v>
          </cell>
        </row>
        <row r="12">
          <cell r="E12" t="str">
            <v>070 UGRD</v>
          </cell>
          <cell r="F12">
            <v>316</v>
          </cell>
          <cell r="G12">
            <v>3250558.63</v>
          </cell>
          <cell r="L12" t="str">
            <v>120</v>
          </cell>
          <cell r="M12">
            <v>179</v>
          </cell>
          <cell r="N12">
            <v>1820561.1</v>
          </cell>
        </row>
        <row r="13">
          <cell r="E13" t="str">
            <v>070 GRAD</v>
          </cell>
          <cell r="F13">
            <v>537</v>
          </cell>
          <cell r="G13">
            <v>5352208.26</v>
          </cell>
          <cell r="L13" t="str">
            <v>140</v>
          </cell>
          <cell r="M13">
            <v>1039</v>
          </cell>
          <cell r="N13">
            <v>1681092.1</v>
          </cell>
        </row>
        <row r="14">
          <cell r="E14" t="str">
            <v>090 UGRD</v>
          </cell>
          <cell r="F14">
            <v>13</v>
          </cell>
          <cell r="G14">
            <v>135306</v>
          </cell>
          <cell r="L14" t="str">
            <v>150</v>
          </cell>
          <cell r="M14">
            <v>2006</v>
          </cell>
          <cell r="N14">
            <v>5401660.07</v>
          </cell>
        </row>
        <row r="15">
          <cell r="E15" t="str">
            <v>090 GRAD</v>
          </cell>
          <cell r="F15">
            <v>29</v>
          </cell>
          <cell r="G15">
            <v>535847</v>
          </cell>
          <cell r="L15" t="str">
            <v>160</v>
          </cell>
          <cell r="M15">
            <v>224</v>
          </cell>
          <cell r="N15">
            <v>1898046.83</v>
          </cell>
        </row>
        <row r="16">
          <cell r="E16" t="str">
            <v>115 UGRD</v>
          </cell>
          <cell r="F16">
            <v>241</v>
          </cell>
          <cell r="G16">
            <v>196718</v>
          </cell>
          <cell r="L16" t="str">
            <v>170</v>
          </cell>
          <cell r="M16">
            <v>3281</v>
          </cell>
          <cell r="N16">
            <v>20085664.5</v>
          </cell>
        </row>
        <row r="17">
          <cell r="E17" t="str">
            <v>117 UGRD</v>
          </cell>
          <cell r="F17">
            <v>93</v>
          </cell>
          <cell r="G17">
            <v>284009</v>
          </cell>
          <cell r="L17" t="str">
            <v>180</v>
          </cell>
          <cell r="M17">
            <v>10</v>
          </cell>
          <cell r="N17">
            <v>7619.6</v>
          </cell>
        </row>
        <row r="18">
          <cell r="E18" t="str">
            <v>120 UGRD</v>
          </cell>
          <cell r="F18">
            <v>101</v>
          </cell>
          <cell r="G18">
            <v>272511.15</v>
          </cell>
          <cell r="L18" t="str">
            <v>190</v>
          </cell>
          <cell r="M18">
            <v>78</v>
          </cell>
          <cell r="N18">
            <v>225038</v>
          </cell>
        </row>
        <row r="19">
          <cell r="E19" t="str">
            <v>120 GRAD</v>
          </cell>
          <cell r="F19">
            <v>78</v>
          </cell>
          <cell r="G19">
            <v>1548049.95</v>
          </cell>
          <cell r="L19" t="str">
            <v>200</v>
          </cell>
          <cell r="M19">
            <v>4</v>
          </cell>
          <cell r="N19">
            <v>33802</v>
          </cell>
        </row>
        <row r="20">
          <cell r="E20" t="str">
            <v>140 UGRD</v>
          </cell>
          <cell r="F20">
            <v>1001</v>
          </cell>
          <cell r="G20">
            <v>1630053.66</v>
          </cell>
          <cell r="L20" t="str">
            <v>240</v>
          </cell>
          <cell r="M20">
            <v>394</v>
          </cell>
          <cell r="N20">
            <v>761000</v>
          </cell>
        </row>
        <row r="21">
          <cell r="E21" t="str">
            <v>140 GRAD</v>
          </cell>
          <cell r="F21">
            <v>38</v>
          </cell>
          <cell r="G21">
            <v>51038.44</v>
          </cell>
          <cell r="L21" t="str">
            <v>245</v>
          </cell>
          <cell r="M21">
            <v>1469</v>
          </cell>
          <cell r="N21">
            <v>2175739</v>
          </cell>
        </row>
        <row r="22">
          <cell r="E22" t="str">
            <v>150 UGRD</v>
          </cell>
          <cell r="F22">
            <v>1318</v>
          </cell>
          <cell r="G22">
            <v>3440258.84</v>
          </cell>
          <cell r="L22" t="str">
            <v>280</v>
          </cell>
          <cell r="M22">
            <v>22</v>
          </cell>
          <cell r="N22">
            <v>32250</v>
          </cell>
        </row>
        <row r="23">
          <cell r="E23" t="str">
            <v>150 GRAD</v>
          </cell>
          <cell r="F23">
            <v>696</v>
          </cell>
          <cell r="G23">
            <v>1961401.23</v>
          </cell>
          <cell r="L23" t="str">
            <v>281</v>
          </cell>
          <cell r="M23">
            <v>81</v>
          </cell>
          <cell r="N23">
            <v>550988.36</v>
          </cell>
        </row>
        <row r="24">
          <cell r="E24" t="str">
            <v>160 UGRD</v>
          </cell>
          <cell r="F24">
            <v>203</v>
          </cell>
          <cell r="G24">
            <v>1797925.24</v>
          </cell>
          <cell r="L24" t="str">
            <v>300</v>
          </cell>
          <cell r="M24">
            <v>47</v>
          </cell>
          <cell r="N24">
            <v>332401</v>
          </cell>
        </row>
        <row r="25">
          <cell r="E25" t="str">
            <v>160 GRAD</v>
          </cell>
          <cell r="F25">
            <v>21</v>
          </cell>
          <cell r="G25">
            <v>100121.59</v>
          </cell>
          <cell r="L25" t="str">
            <v>320</v>
          </cell>
          <cell r="M25">
            <v>1043</v>
          </cell>
          <cell r="N25">
            <v>2571158.36</v>
          </cell>
        </row>
        <row r="26">
          <cell r="E26" t="str">
            <v>170 UGRD</v>
          </cell>
          <cell r="F26">
            <v>1780</v>
          </cell>
          <cell r="G26">
            <v>7315367.93</v>
          </cell>
          <cell r="L26" t="str">
            <v>321</v>
          </cell>
          <cell r="M26">
            <v>655</v>
          </cell>
          <cell r="N26">
            <v>7571617.1</v>
          </cell>
        </row>
        <row r="27">
          <cell r="E27" t="str">
            <v>170 GRAD</v>
          </cell>
          <cell r="F27">
            <v>1516</v>
          </cell>
          <cell r="G27">
            <v>12770296.57</v>
          </cell>
          <cell r="L27" t="str">
            <v>220</v>
          </cell>
          <cell r="M27">
            <v>1492</v>
          </cell>
          <cell r="N27">
            <v>7020989.22</v>
          </cell>
        </row>
        <row r="28">
          <cell r="E28" t="str">
            <v>180 UGRD</v>
          </cell>
          <cell r="F28">
            <v>8</v>
          </cell>
          <cell r="G28">
            <v>5961.6</v>
          </cell>
          <cell r="L28" t="str">
            <v>330</v>
          </cell>
          <cell r="M28">
            <v>7035</v>
          </cell>
          <cell r="N28">
            <v>50871220.75</v>
          </cell>
        </row>
        <row r="29">
          <cell r="E29" t="str">
            <v>180 GRAD</v>
          </cell>
          <cell r="F29">
            <v>2</v>
          </cell>
          <cell r="G29">
            <v>1658</v>
          </cell>
          <cell r="L29" t="str">
            <v>340</v>
          </cell>
          <cell r="M29">
            <v>10108</v>
          </cell>
          <cell r="N29">
            <v>149618780.96</v>
          </cell>
        </row>
        <row r="30">
          <cell r="E30" t="str">
            <v>190 UGRD</v>
          </cell>
          <cell r="F30">
            <v>16</v>
          </cell>
          <cell r="G30">
            <v>90831</v>
          </cell>
        </row>
        <row r="31">
          <cell r="E31" t="str">
            <v>190 GRAD</v>
          </cell>
          <cell r="F31">
            <v>62</v>
          </cell>
          <cell r="G31">
            <v>134207</v>
          </cell>
        </row>
        <row r="32">
          <cell r="E32" t="str">
            <v>200 UGRD</v>
          </cell>
          <cell r="F32">
            <v>2</v>
          </cell>
          <cell r="G32">
            <v>14000</v>
          </cell>
        </row>
        <row r="33">
          <cell r="E33" t="str">
            <v>200 GRAD</v>
          </cell>
          <cell r="F33">
            <v>2</v>
          </cell>
          <cell r="G33">
            <v>19802</v>
          </cell>
        </row>
        <row r="34">
          <cell r="E34" t="str">
            <v>240 UGRD</v>
          </cell>
          <cell r="F34">
            <v>309</v>
          </cell>
          <cell r="G34">
            <v>593000</v>
          </cell>
        </row>
        <row r="35">
          <cell r="E35" t="str">
            <v>240 GRAD</v>
          </cell>
          <cell r="F35">
            <v>85</v>
          </cell>
          <cell r="G35">
            <v>168000</v>
          </cell>
        </row>
        <row r="36">
          <cell r="E36" t="str">
            <v>245 UGRD</v>
          </cell>
          <cell r="F36">
            <v>1469</v>
          </cell>
          <cell r="G36">
            <v>2175739</v>
          </cell>
        </row>
        <row r="37">
          <cell r="E37" t="str">
            <v>280 UGRD</v>
          </cell>
          <cell r="F37">
            <v>18</v>
          </cell>
          <cell r="G37">
            <v>26250</v>
          </cell>
        </row>
        <row r="38">
          <cell r="E38" t="str">
            <v>280 GRAD</v>
          </cell>
          <cell r="F38">
            <v>4</v>
          </cell>
          <cell r="G38">
            <v>6000</v>
          </cell>
        </row>
        <row r="39">
          <cell r="E39" t="str">
            <v>281 UGRD</v>
          </cell>
          <cell r="F39">
            <v>52</v>
          </cell>
          <cell r="G39">
            <v>254994.36</v>
          </cell>
        </row>
        <row r="40">
          <cell r="E40" t="str">
            <v>281 GRAD</v>
          </cell>
          <cell r="F40">
            <v>29</v>
          </cell>
          <cell r="G40">
            <v>295994</v>
          </cell>
        </row>
        <row r="41">
          <cell r="E41" t="str">
            <v>300 UGRD</v>
          </cell>
          <cell r="F41">
            <v>34</v>
          </cell>
          <cell r="G41">
            <v>128399</v>
          </cell>
        </row>
        <row r="42">
          <cell r="E42" t="str">
            <v>300 GRAD</v>
          </cell>
          <cell r="F42">
            <v>13</v>
          </cell>
          <cell r="G42">
            <v>204002</v>
          </cell>
        </row>
        <row r="43">
          <cell r="E43" t="str">
            <v>320 UGRD</v>
          </cell>
          <cell r="F43">
            <v>683</v>
          </cell>
          <cell r="G43">
            <v>1686074.72</v>
          </cell>
        </row>
        <row r="44">
          <cell r="E44" t="str">
            <v>320 GRAD</v>
          </cell>
          <cell r="F44">
            <v>361</v>
          </cell>
          <cell r="G44">
            <v>885083.64</v>
          </cell>
        </row>
        <row r="45">
          <cell r="E45" t="str">
            <v>321 UGRD</v>
          </cell>
          <cell r="F45">
            <v>587</v>
          </cell>
          <cell r="G45">
            <v>6910880.9</v>
          </cell>
        </row>
        <row r="46">
          <cell r="E46" t="str">
            <v>321 GRAD</v>
          </cell>
          <cell r="F46">
            <v>68</v>
          </cell>
          <cell r="G46">
            <v>660736.2</v>
          </cell>
        </row>
        <row r="47">
          <cell r="E47" t="str">
            <v>330 UGRD</v>
          </cell>
          <cell r="F47">
            <v>4429</v>
          </cell>
          <cell r="G47">
            <v>28302824.29</v>
          </cell>
        </row>
        <row r="48">
          <cell r="E48" t="str">
            <v>330 GRAD</v>
          </cell>
          <cell r="F48">
            <v>2652</v>
          </cell>
          <cell r="G48">
            <v>22568396.46</v>
          </cell>
        </row>
        <row r="49">
          <cell r="E49" t="str">
            <v>340 UGRD</v>
          </cell>
          <cell r="F49">
            <v>6258</v>
          </cell>
          <cell r="G49">
            <v>66023382.73</v>
          </cell>
        </row>
        <row r="50">
          <cell r="E50" t="str">
            <v>340 GRAD</v>
          </cell>
          <cell r="F50">
            <v>3919</v>
          </cell>
          <cell r="G50">
            <v>83595398.23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2.421875" style="0" customWidth="1"/>
    <col min="2" max="2" width="4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0" customWidth="1"/>
    <col min="8" max="8" width="12.7109375" style="0" customWidth="1"/>
  </cols>
  <sheetData>
    <row r="1" ht="12.75" customHeight="1">
      <c r="A1" s="1" t="s">
        <v>114</v>
      </c>
    </row>
    <row r="2" spans="1:8" ht="12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2.7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8" ht="12.75" customHeight="1">
      <c r="A4" s="2"/>
      <c r="B4" s="3"/>
      <c r="C4" s="3"/>
      <c r="D4" s="3"/>
      <c r="E4" s="3"/>
      <c r="F4" s="3"/>
      <c r="G4" s="3"/>
      <c r="H4" s="3"/>
    </row>
    <row r="5" spans="1:8" ht="12.75" customHeight="1">
      <c r="A5" s="1" t="s">
        <v>2</v>
      </c>
      <c r="B5" s="1"/>
      <c r="C5" s="1"/>
      <c r="D5" s="1"/>
      <c r="E5" s="1"/>
      <c r="F5" s="1"/>
      <c r="G5" s="1"/>
      <c r="H5" s="1"/>
    </row>
    <row r="6" spans="1:8" ht="12.75" customHeight="1">
      <c r="A6" s="1" t="s">
        <v>3</v>
      </c>
      <c r="B6" s="1"/>
      <c r="C6" s="1"/>
      <c r="D6" s="1"/>
      <c r="E6" s="1"/>
      <c r="F6" s="1"/>
      <c r="G6" s="1"/>
      <c r="H6" s="1"/>
    </row>
    <row r="7" spans="1:8" ht="12.75" customHeight="1">
      <c r="A7" s="1" t="s">
        <v>4</v>
      </c>
      <c r="B7" s="1"/>
      <c r="C7" s="1"/>
      <c r="D7" s="1"/>
      <c r="E7" s="1"/>
      <c r="F7" s="1"/>
      <c r="G7" s="1"/>
      <c r="H7" s="1"/>
    </row>
    <row r="8" spans="1:8" ht="12.75" customHeight="1">
      <c r="A8" s="1" t="s">
        <v>5</v>
      </c>
      <c r="B8" s="1"/>
      <c r="C8" s="1"/>
      <c r="D8" s="1"/>
      <c r="E8" s="1"/>
      <c r="F8" s="1"/>
      <c r="G8" s="1"/>
      <c r="H8" s="1"/>
    </row>
    <row r="9" spans="1:8" ht="12.75" customHeight="1">
      <c r="A9" s="1" t="s">
        <v>6</v>
      </c>
      <c r="B9" s="1"/>
      <c r="C9" s="1"/>
      <c r="D9" s="1"/>
      <c r="E9" s="1"/>
      <c r="F9" s="1"/>
      <c r="G9" s="1"/>
      <c r="H9" s="1"/>
    </row>
    <row r="10" spans="1:8" ht="12.75" customHeight="1" thickBot="1">
      <c r="A10" s="1"/>
      <c r="B10" s="1"/>
      <c r="C10" s="1"/>
      <c r="D10" s="1"/>
      <c r="E10" s="1"/>
      <c r="F10" s="1"/>
      <c r="G10" s="1"/>
      <c r="H10" s="1"/>
    </row>
    <row r="11" spans="1:8" ht="12.75" customHeight="1" thickTop="1">
      <c r="A11" s="4" t="s">
        <v>7</v>
      </c>
      <c r="B11" s="5"/>
      <c r="C11" s="6" t="s">
        <v>8</v>
      </c>
      <c r="D11" s="7"/>
      <c r="E11" s="8" t="s">
        <v>9</v>
      </c>
      <c r="F11" s="4"/>
      <c r="G11" s="6" t="s">
        <v>10</v>
      </c>
      <c r="H11" s="4"/>
    </row>
    <row r="12" spans="1:8" ht="12.75" customHeight="1">
      <c r="A12" s="9"/>
      <c r="B12" s="10"/>
      <c r="C12" s="11" t="s">
        <v>11</v>
      </c>
      <c r="D12" s="12" t="s">
        <v>12</v>
      </c>
      <c r="E12" s="13" t="s">
        <v>11</v>
      </c>
      <c r="F12" s="12" t="s">
        <v>12</v>
      </c>
      <c r="G12" s="14" t="s">
        <v>11</v>
      </c>
      <c r="H12" s="14" t="s">
        <v>12</v>
      </c>
    </row>
    <row r="13" spans="1:8" ht="12.75" customHeight="1">
      <c r="A13" s="15" t="s">
        <v>13</v>
      </c>
      <c r="B13" s="16" t="s">
        <v>14</v>
      </c>
      <c r="C13" s="17" t="s">
        <v>15</v>
      </c>
      <c r="D13" s="18" t="s">
        <v>16</v>
      </c>
      <c r="E13" s="19" t="s">
        <v>17</v>
      </c>
      <c r="F13" s="18" t="s">
        <v>18</v>
      </c>
      <c r="G13" s="20" t="s">
        <v>19</v>
      </c>
      <c r="H13" s="21" t="s">
        <v>20</v>
      </c>
    </row>
    <row r="14" spans="1:8" ht="12.75" customHeight="1">
      <c r="A14" s="22" t="s">
        <v>21</v>
      </c>
      <c r="B14" s="18" t="s">
        <v>22</v>
      </c>
      <c r="C14" s="25">
        <v>429</v>
      </c>
      <c r="D14" s="25">
        <v>462236</v>
      </c>
      <c r="E14" s="23"/>
      <c r="F14" s="24"/>
      <c r="G14" s="25">
        <f>C14+E14</f>
        <v>429</v>
      </c>
      <c r="H14" s="26">
        <f>D14+F14</f>
        <v>462236</v>
      </c>
    </row>
    <row r="15" spans="1:8" ht="12.75" customHeight="1">
      <c r="A15" s="22" t="s">
        <v>23</v>
      </c>
      <c r="B15" s="18" t="s">
        <v>24</v>
      </c>
      <c r="C15" s="25">
        <v>836</v>
      </c>
      <c r="D15" s="25">
        <v>1146308</v>
      </c>
      <c r="E15" s="25">
        <v>125</v>
      </c>
      <c r="F15" s="25">
        <v>269844</v>
      </c>
      <c r="G15" s="25">
        <f aca="true" t="shared" si="0" ref="G15:G28">C15+E15</f>
        <v>961</v>
      </c>
      <c r="H15" s="26">
        <f aca="true" t="shared" si="1" ref="H15:H32">D15+F15</f>
        <v>1416152</v>
      </c>
    </row>
    <row r="16" spans="1:8" ht="12.75" customHeight="1">
      <c r="A16" s="22" t="s">
        <v>25</v>
      </c>
      <c r="B16" s="18" t="s">
        <v>26</v>
      </c>
      <c r="C16" s="25">
        <v>449</v>
      </c>
      <c r="D16" s="25">
        <v>1327074</v>
      </c>
      <c r="E16" s="25">
        <v>23</v>
      </c>
      <c r="F16" s="25">
        <v>97584</v>
      </c>
      <c r="G16" s="25">
        <f t="shared" si="0"/>
        <v>472</v>
      </c>
      <c r="H16" s="26">
        <f t="shared" si="1"/>
        <v>1424658</v>
      </c>
    </row>
    <row r="17" spans="1:8" ht="12.75" customHeight="1">
      <c r="A17" s="22" t="s">
        <v>27</v>
      </c>
      <c r="B17" s="18" t="s">
        <v>28</v>
      </c>
      <c r="C17" s="25">
        <v>2358</v>
      </c>
      <c r="D17" s="25">
        <v>6337611</v>
      </c>
      <c r="E17" s="28"/>
      <c r="F17" s="29"/>
      <c r="G17" s="25">
        <f t="shared" si="0"/>
        <v>2358</v>
      </c>
      <c r="H17" s="26">
        <f t="shared" si="1"/>
        <v>6337611</v>
      </c>
    </row>
    <row r="18" spans="1:8" ht="12.75" customHeight="1">
      <c r="A18" s="22" t="s">
        <v>29</v>
      </c>
      <c r="B18" s="18" t="s">
        <v>30</v>
      </c>
      <c r="C18" s="25">
        <v>3773</v>
      </c>
      <c r="D18" s="25">
        <v>15981186.23</v>
      </c>
      <c r="E18" s="25">
        <v>2599</v>
      </c>
      <c r="F18" s="25">
        <v>20095865.07</v>
      </c>
      <c r="G18" s="25">
        <f t="shared" si="0"/>
        <v>6372</v>
      </c>
      <c r="H18" s="26">
        <f t="shared" si="1"/>
        <v>36077051.3</v>
      </c>
    </row>
    <row r="19" spans="1:8" ht="12.75" customHeight="1">
      <c r="A19" s="22" t="s">
        <v>31</v>
      </c>
      <c r="B19" s="18" t="s">
        <v>32</v>
      </c>
      <c r="C19" s="25">
        <v>2746</v>
      </c>
      <c r="D19" s="25">
        <v>11814757.22</v>
      </c>
      <c r="E19" s="25">
        <v>2318</v>
      </c>
      <c r="F19" s="25">
        <v>38570513.28</v>
      </c>
      <c r="G19" s="25">
        <f t="shared" si="0"/>
        <v>5064</v>
      </c>
      <c r="H19" s="26">
        <f t="shared" si="1"/>
        <v>50385270.5</v>
      </c>
    </row>
    <row r="20" spans="1:8" ht="12.75" customHeight="1">
      <c r="A20" s="22" t="s">
        <v>33</v>
      </c>
      <c r="B20" s="18" t="s">
        <v>34</v>
      </c>
      <c r="C20" s="25">
        <v>316</v>
      </c>
      <c r="D20" s="25">
        <v>3250558.63</v>
      </c>
      <c r="E20" s="25">
        <v>537</v>
      </c>
      <c r="F20" s="25">
        <v>5352208.26</v>
      </c>
      <c r="G20" s="25">
        <f t="shared" si="0"/>
        <v>853</v>
      </c>
      <c r="H20" s="26">
        <f t="shared" si="1"/>
        <v>8602766.89</v>
      </c>
    </row>
    <row r="21" spans="1:8" ht="12.75" customHeight="1">
      <c r="A21" s="22" t="s">
        <v>35</v>
      </c>
      <c r="B21" s="18" t="s">
        <v>36</v>
      </c>
      <c r="C21" s="25"/>
      <c r="D21" s="25"/>
      <c r="E21" s="25"/>
      <c r="F21" s="25"/>
      <c r="G21" s="25">
        <f t="shared" si="0"/>
        <v>0</v>
      </c>
      <c r="H21" s="26">
        <f t="shared" si="1"/>
        <v>0</v>
      </c>
    </row>
    <row r="22" spans="1:8" ht="12.75" customHeight="1">
      <c r="A22" s="22" t="s">
        <v>37</v>
      </c>
      <c r="B22" s="18" t="s">
        <v>38</v>
      </c>
      <c r="C22" s="25"/>
      <c r="D22" s="25"/>
      <c r="E22" s="25"/>
      <c r="F22" s="25"/>
      <c r="G22" s="25">
        <f t="shared" si="0"/>
        <v>0</v>
      </c>
      <c r="H22" s="26">
        <f t="shared" si="1"/>
        <v>0</v>
      </c>
    </row>
    <row r="23" spans="1:8" ht="12.75" customHeight="1">
      <c r="A23" s="22" t="s">
        <v>39</v>
      </c>
      <c r="B23" s="18" t="s">
        <v>40</v>
      </c>
      <c r="C23" s="25"/>
      <c r="D23" s="25"/>
      <c r="E23" s="25"/>
      <c r="F23" s="25"/>
      <c r="G23" s="25">
        <f t="shared" si="0"/>
        <v>0</v>
      </c>
      <c r="H23" s="26">
        <f t="shared" si="1"/>
        <v>0</v>
      </c>
    </row>
    <row r="24" spans="1:8" ht="12.75" customHeight="1" hidden="1">
      <c r="A24" s="22" t="s">
        <v>41</v>
      </c>
      <c r="B24" s="18" t="s">
        <v>42</v>
      </c>
      <c r="C24" s="25"/>
      <c r="D24" s="25"/>
      <c r="E24" s="27"/>
      <c r="F24" s="30"/>
      <c r="G24" s="25">
        <f t="shared" si="0"/>
        <v>0</v>
      </c>
      <c r="H24" s="26">
        <f t="shared" si="1"/>
        <v>0</v>
      </c>
    </row>
    <row r="25" spans="1:8" ht="12.75" customHeight="1">
      <c r="A25" s="22" t="s">
        <v>43</v>
      </c>
      <c r="B25" s="18" t="s">
        <v>44</v>
      </c>
      <c r="C25" s="25">
        <v>13</v>
      </c>
      <c r="D25" s="25">
        <v>135306</v>
      </c>
      <c r="E25" s="25">
        <v>29</v>
      </c>
      <c r="F25" s="25">
        <v>535847</v>
      </c>
      <c r="G25" s="25">
        <f t="shared" si="0"/>
        <v>42</v>
      </c>
      <c r="H25" s="26">
        <f t="shared" si="1"/>
        <v>671153</v>
      </c>
    </row>
    <row r="26" spans="1:8" ht="12.75" customHeight="1">
      <c r="A26" s="22" t="s">
        <v>45</v>
      </c>
      <c r="B26" s="18" t="s">
        <v>46</v>
      </c>
      <c r="C26" s="25"/>
      <c r="D26" s="25"/>
      <c r="E26" s="25"/>
      <c r="F26" s="25"/>
      <c r="G26" s="25">
        <f t="shared" si="0"/>
        <v>0</v>
      </c>
      <c r="H26" s="26">
        <f t="shared" si="1"/>
        <v>0</v>
      </c>
    </row>
    <row r="27" spans="1:8" ht="12.75" customHeight="1">
      <c r="A27" s="22" t="s">
        <v>47</v>
      </c>
      <c r="B27" s="31" t="s">
        <v>48</v>
      </c>
      <c r="C27" s="25">
        <v>241</v>
      </c>
      <c r="D27" s="25">
        <v>196718</v>
      </c>
      <c r="E27" s="28"/>
      <c r="F27" s="29"/>
      <c r="G27" s="25">
        <f t="shared" si="0"/>
        <v>241</v>
      </c>
      <c r="H27" s="26">
        <f t="shared" si="1"/>
        <v>196718</v>
      </c>
    </row>
    <row r="28" spans="1:8" ht="12.75" customHeight="1">
      <c r="A28" s="22" t="s">
        <v>49</v>
      </c>
      <c r="B28" s="31" t="s">
        <v>50</v>
      </c>
      <c r="C28" s="25">
        <v>93</v>
      </c>
      <c r="D28" s="25">
        <v>284009</v>
      </c>
      <c r="E28" s="28"/>
      <c r="F28" s="29"/>
      <c r="G28" s="25">
        <f t="shared" si="0"/>
        <v>93</v>
      </c>
      <c r="H28" s="26">
        <f t="shared" si="1"/>
        <v>284009</v>
      </c>
    </row>
    <row r="29" spans="1:8" ht="12.75" customHeight="1">
      <c r="A29" s="22" t="s">
        <v>51</v>
      </c>
      <c r="B29" s="31" t="s">
        <v>52</v>
      </c>
      <c r="C29" s="32" t="s">
        <v>53</v>
      </c>
      <c r="D29" s="33"/>
      <c r="E29" s="34"/>
      <c r="F29" s="33"/>
      <c r="G29" s="34"/>
      <c r="H29" s="35"/>
    </row>
    <row r="30" spans="1:8" ht="12.75" customHeight="1">
      <c r="A30" s="22" t="s">
        <v>54</v>
      </c>
      <c r="B30" s="18" t="s">
        <v>55</v>
      </c>
      <c r="C30" s="25">
        <v>101</v>
      </c>
      <c r="D30" s="25">
        <v>272511.15</v>
      </c>
      <c r="E30" s="25">
        <v>78</v>
      </c>
      <c r="F30" s="25">
        <v>1548049.95</v>
      </c>
      <c r="G30" s="27">
        <v>179</v>
      </c>
      <c r="H30" s="26">
        <f t="shared" si="1"/>
        <v>1820561.1</v>
      </c>
    </row>
    <row r="31" spans="1:8" ht="12.75" customHeight="1">
      <c r="A31" s="36" t="s">
        <v>56</v>
      </c>
      <c r="B31" s="18"/>
      <c r="C31" s="27">
        <v>4852</v>
      </c>
      <c r="D31" s="30">
        <v>41208275.230000004</v>
      </c>
      <c r="E31" s="27">
        <v>2794</v>
      </c>
      <c r="F31" s="30">
        <v>66469911.56</v>
      </c>
      <c r="G31" s="27">
        <v>7593</v>
      </c>
      <c r="H31" s="26">
        <f t="shared" si="1"/>
        <v>107678186.79</v>
      </c>
    </row>
    <row r="32" spans="1:8" ht="12.75" customHeight="1">
      <c r="A32" s="22" t="s">
        <v>57</v>
      </c>
      <c r="B32" s="18" t="s">
        <v>58</v>
      </c>
      <c r="C32" s="28"/>
      <c r="D32" s="30">
        <v>447327.5</v>
      </c>
      <c r="E32" s="28"/>
      <c r="F32" s="30">
        <v>24396</v>
      </c>
      <c r="G32" s="28">
        <v>0</v>
      </c>
      <c r="H32" s="26">
        <f t="shared" si="1"/>
        <v>471723.5</v>
      </c>
    </row>
    <row r="33" spans="1:8" ht="12.75" customHeight="1">
      <c r="A33" s="37"/>
      <c r="B33" s="38"/>
      <c r="C33" s="39"/>
      <c r="D33" s="40"/>
      <c r="E33" s="39"/>
      <c r="F33" s="40"/>
      <c r="G33" s="39"/>
      <c r="H33" s="40"/>
    </row>
    <row r="34" spans="1:8" ht="12.75" customHeight="1">
      <c r="A34" s="36" t="s">
        <v>59</v>
      </c>
      <c r="B34" s="41"/>
      <c r="C34" s="27"/>
      <c r="D34" s="26"/>
      <c r="E34" s="27"/>
      <c r="F34" s="26"/>
      <c r="G34" s="27"/>
      <c r="H34" s="26"/>
    </row>
    <row r="35" spans="1:8" ht="12.75" customHeight="1">
      <c r="A35" s="22" t="s">
        <v>60</v>
      </c>
      <c r="B35" s="41"/>
      <c r="C35" s="27"/>
      <c r="D35" s="26"/>
      <c r="E35" s="27"/>
      <c r="F35" s="26"/>
      <c r="G35" s="27"/>
      <c r="H35" s="26"/>
    </row>
    <row r="36" spans="1:8" ht="12.75" customHeight="1">
      <c r="A36" s="22" t="s">
        <v>61</v>
      </c>
      <c r="B36" s="18" t="s">
        <v>62</v>
      </c>
      <c r="C36" s="25">
        <v>1001</v>
      </c>
      <c r="D36" s="25">
        <v>1630053.66</v>
      </c>
      <c r="E36" s="25">
        <v>38</v>
      </c>
      <c r="F36" s="25">
        <v>51038.44</v>
      </c>
      <c r="G36" s="27">
        <v>1039</v>
      </c>
      <c r="H36" s="26">
        <f>D36+F36</f>
        <v>1681092.0999999999</v>
      </c>
    </row>
    <row r="37" spans="1:8" ht="12.75" customHeight="1">
      <c r="A37" s="22" t="s">
        <v>63</v>
      </c>
      <c r="B37" s="18" t="s">
        <v>64</v>
      </c>
      <c r="C37" s="25">
        <v>1318</v>
      </c>
      <c r="D37" s="25">
        <v>3440258.84</v>
      </c>
      <c r="E37" s="25">
        <v>696</v>
      </c>
      <c r="F37" s="25">
        <v>1961401.23</v>
      </c>
      <c r="G37" s="27">
        <v>2014</v>
      </c>
      <c r="H37" s="26">
        <f>D37+F37</f>
        <v>5401660.07</v>
      </c>
    </row>
    <row r="38" spans="1:8" ht="12.75" customHeight="1">
      <c r="A38" s="22" t="s">
        <v>65</v>
      </c>
      <c r="B38" s="18" t="s">
        <v>66</v>
      </c>
      <c r="C38" s="25">
        <v>203</v>
      </c>
      <c r="D38" s="25">
        <v>1797925.24</v>
      </c>
      <c r="E38" s="25">
        <v>21</v>
      </c>
      <c r="F38" s="25">
        <v>100121.59</v>
      </c>
      <c r="G38" s="27">
        <v>224</v>
      </c>
      <c r="H38" s="26">
        <f>D38+F38</f>
        <v>1898046.83</v>
      </c>
    </row>
    <row r="39" spans="1:8" ht="12.75" customHeight="1">
      <c r="A39" s="22" t="s">
        <v>67</v>
      </c>
      <c r="B39" s="18" t="s">
        <v>68</v>
      </c>
      <c r="C39" s="25">
        <v>1780</v>
      </c>
      <c r="D39" s="25">
        <v>7315367.93</v>
      </c>
      <c r="E39" s="25">
        <v>1516</v>
      </c>
      <c r="F39" s="25">
        <v>12770296.57</v>
      </c>
      <c r="G39" s="27">
        <v>3296</v>
      </c>
      <c r="H39" s="26">
        <f>D39+F39</f>
        <v>20085664.5</v>
      </c>
    </row>
    <row r="40" spans="1:8" ht="12.75" customHeight="1">
      <c r="A40" s="22" t="s">
        <v>69</v>
      </c>
      <c r="B40" s="18" t="s">
        <v>70</v>
      </c>
      <c r="C40" s="25">
        <v>8</v>
      </c>
      <c r="D40" s="25">
        <v>5961.6</v>
      </c>
      <c r="E40" s="25">
        <v>2</v>
      </c>
      <c r="F40" s="25">
        <v>1658</v>
      </c>
      <c r="G40" s="27">
        <v>10</v>
      </c>
      <c r="H40" s="26">
        <f>D40+F40</f>
        <v>7619.6</v>
      </c>
    </row>
    <row r="41" spans="1:8" ht="12.75" customHeight="1">
      <c r="A41" s="42"/>
      <c r="B41" s="43"/>
      <c r="C41" s="44"/>
      <c r="D41" s="45"/>
      <c r="E41" s="44"/>
      <c r="F41" s="45"/>
      <c r="G41" s="44"/>
      <c r="H41" s="45"/>
    </row>
    <row r="42" spans="1:8" ht="12.75" customHeight="1">
      <c r="A42" s="22" t="s">
        <v>71</v>
      </c>
      <c r="B42" s="41"/>
      <c r="C42" s="27"/>
      <c r="D42" s="30"/>
      <c r="E42" s="27"/>
      <c r="F42" s="30"/>
      <c r="G42" s="27"/>
      <c r="H42" s="30"/>
    </row>
    <row r="43" spans="1:8" ht="12.75" customHeight="1">
      <c r="A43" s="22" t="s">
        <v>61</v>
      </c>
      <c r="B43" s="18" t="s">
        <v>72</v>
      </c>
      <c r="C43" s="25">
        <v>16</v>
      </c>
      <c r="D43" s="25">
        <v>90831</v>
      </c>
      <c r="E43" s="25">
        <v>62</v>
      </c>
      <c r="F43" s="25">
        <v>134207</v>
      </c>
      <c r="G43" s="27">
        <v>78</v>
      </c>
      <c r="H43" s="26">
        <f>D43+F43</f>
        <v>225038</v>
      </c>
    </row>
    <row r="44" spans="1:8" ht="12.75" customHeight="1">
      <c r="A44" s="22" t="s">
        <v>73</v>
      </c>
      <c r="B44" s="18" t="s">
        <v>74</v>
      </c>
      <c r="C44" s="25">
        <v>2</v>
      </c>
      <c r="D44" s="25">
        <v>14000</v>
      </c>
      <c r="E44" s="25">
        <v>2</v>
      </c>
      <c r="F44" s="25">
        <v>19802</v>
      </c>
      <c r="G44" s="27">
        <v>4</v>
      </c>
      <c r="H44" s="26">
        <f>D44+F44</f>
        <v>33802</v>
      </c>
    </row>
    <row r="45" spans="1:8" ht="12.75" customHeight="1">
      <c r="A45" s="42"/>
      <c r="B45" s="43"/>
      <c r="C45" s="44"/>
      <c r="D45" s="45"/>
      <c r="E45" s="44"/>
      <c r="F45" s="45"/>
      <c r="G45" s="44"/>
      <c r="H45" s="45"/>
    </row>
    <row r="46" spans="1:8" ht="12.75" customHeight="1">
      <c r="A46" s="22" t="s">
        <v>75</v>
      </c>
      <c r="B46" s="41"/>
      <c r="C46" s="27"/>
      <c r="D46" s="30"/>
      <c r="E46" s="27"/>
      <c r="F46" s="30"/>
      <c r="G46" s="27"/>
      <c r="H46" s="30"/>
    </row>
    <row r="47" spans="1:8" ht="12.75" customHeight="1">
      <c r="A47" s="22" t="s">
        <v>61</v>
      </c>
      <c r="B47" s="18" t="s">
        <v>76</v>
      </c>
      <c r="C47" s="25"/>
      <c r="D47" s="25"/>
      <c r="E47" s="25"/>
      <c r="F47" s="25"/>
      <c r="G47" s="27">
        <v>0</v>
      </c>
      <c r="H47" s="26">
        <f>D47+F47</f>
        <v>0</v>
      </c>
    </row>
    <row r="48" spans="1:8" ht="12.75" customHeight="1">
      <c r="A48" s="22" t="s">
        <v>73</v>
      </c>
      <c r="B48" s="18" t="s">
        <v>77</v>
      </c>
      <c r="C48" s="25">
        <v>552.04</v>
      </c>
      <c r="D48" s="25">
        <v>1544617.6284</v>
      </c>
      <c r="E48" s="25">
        <v>939.96</v>
      </c>
      <c r="F48" s="25">
        <v>5476371.5916</v>
      </c>
      <c r="G48" s="27">
        <v>1492</v>
      </c>
      <c r="H48" s="26">
        <f>D48+F48</f>
        <v>7020989.22</v>
      </c>
    </row>
    <row r="49" spans="1:8" ht="12.75" customHeight="1">
      <c r="A49" s="36" t="s">
        <v>56</v>
      </c>
      <c r="B49" s="18"/>
      <c r="C49" s="27">
        <v>3297</v>
      </c>
      <c r="D49" s="30">
        <v>15839015.8984</v>
      </c>
      <c r="E49" s="27">
        <v>2178</v>
      </c>
      <c r="F49" s="30">
        <v>20514896.4216</v>
      </c>
      <c r="G49" s="27">
        <v>8157</v>
      </c>
      <c r="H49" s="26">
        <f>D49+F49</f>
        <v>36353912.32</v>
      </c>
    </row>
    <row r="50" spans="1:8" ht="12.75" customHeight="1">
      <c r="A50" s="46"/>
      <c r="B50" s="47"/>
      <c r="C50" s="28"/>
      <c r="D50" s="48"/>
      <c r="E50" s="28"/>
      <c r="F50" s="48"/>
      <c r="G50" s="28"/>
      <c r="H50" s="48"/>
    </row>
    <row r="51" spans="1:8" ht="12.75" customHeight="1">
      <c r="A51" s="36" t="s">
        <v>78</v>
      </c>
      <c r="B51" s="41"/>
      <c r="C51" s="27"/>
      <c r="D51" s="26"/>
      <c r="E51" s="27"/>
      <c r="F51" s="26"/>
      <c r="G51" s="27"/>
      <c r="H51" s="26"/>
    </row>
    <row r="52" spans="1:8" ht="12.75" customHeight="1">
      <c r="A52" s="22" t="s">
        <v>79</v>
      </c>
      <c r="B52" s="18" t="s">
        <v>80</v>
      </c>
      <c r="C52" s="25">
        <v>394</v>
      </c>
      <c r="D52" s="25">
        <v>761000</v>
      </c>
      <c r="E52" s="28"/>
      <c r="F52" s="29"/>
      <c r="G52" s="27">
        <v>394</v>
      </c>
      <c r="H52" s="26">
        <f aca="true" t="shared" si="2" ref="H52:H64">D52+F52</f>
        <v>761000</v>
      </c>
    </row>
    <row r="53" spans="1:8" ht="12.75" customHeight="1">
      <c r="A53" s="22" t="s">
        <v>81</v>
      </c>
      <c r="B53" s="18" t="s">
        <v>82</v>
      </c>
      <c r="C53" s="25"/>
      <c r="D53" s="25"/>
      <c r="E53" s="28"/>
      <c r="F53" s="29"/>
      <c r="G53" s="27">
        <v>0</v>
      </c>
      <c r="H53" s="26">
        <f t="shared" si="2"/>
        <v>0</v>
      </c>
    </row>
    <row r="54" spans="1:8" ht="12.75" customHeight="1">
      <c r="A54" s="22" t="s">
        <v>83</v>
      </c>
      <c r="B54" s="31" t="s">
        <v>84</v>
      </c>
      <c r="C54" s="25">
        <v>1469</v>
      </c>
      <c r="D54" s="25">
        <v>2175739</v>
      </c>
      <c r="E54" s="28"/>
      <c r="F54" s="29"/>
      <c r="G54" s="27">
        <v>1469</v>
      </c>
      <c r="H54" s="26">
        <f t="shared" si="2"/>
        <v>2175739</v>
      </c>
    </row>
    <row r="55" spans="1:8" ht="12.75" customHeight="1">
      <c r="A55" s="22" t="s">
        <v>85</v>
      </c>
      <c r="B55" s="18" t="s">
        <v>86</v>
      </c>
      <c r="C55" s="28"/>
      <c r="D55" s="29"/>
      <c r="E55" s="28"/>
      <c r="F55" s="29"/>
      <c r="G55" s="28">
        <v>0</v>
      </c>
      <c r="H55" s="29">
        <v>0</v>
      </c>
    </row>
    <row r="56" spans="1:8" ht="12.75" customHeight="1">
      <c r="A56" s="22" t="s">
        <v>87</v>
      </c>
      <c r="B56" s="18" t="s">
        <v>88</v>
      </c>
      <c r="C56" s="25"/>
      <c r="D56" s="25"/>
      <c r="E56" s="28"/>
      <c r="F56" s="29"/>
      <c r="G56" s="27">
        <v>0</v>
      </c>
      <c r="H56" s="26">
        <f t="shared" si="2"/>
        <v>0</v>
      </c>
    </row>
    <row r="57" spans="1:8" ht="12.75" customHeight="1">
      <c r="A57" s="22" t="s">
        <v>89</v>
      </c>
      <c r="B57" s="18" t="s">
        <v>90</v>
      </c>
      <c r="C57" s="25"/>
      <c r="D57" s="25"/>
      <c r="E57" s="28"/>
      <c r="F57" s="29"/>
      <c r="G57" s="27">
        <v>0</v>
      </c>
      <c r="H57" s="26">
        <f t="shared" si="2"/>
        <v>0</v>
      </c>
    </row>
    <row r="58" spans="1:8" ht="12.75" customHeight="1">
      <c r="A58" s="22" t="s">
        <v>91</v>
      </c>
      <c r="B58" s="18" t="s">
        <v>92</v>
      </c>
      <c r="C58" s="25"/>
      <c r="D58" s="25"/>
      <c r="E58" s="28"/>
      <c r="F58" s="29"/>
      <c r="G58" s="27">
        <v>0</v>
      </c>
      <c r="H58" s="26">
        <f t="shared" si="2"/>
        <v>0</v>
      </c>
    </row>
    <row r="59" spans="1:8" ht="12.75" customHeight="1">
      <c r="A59" s="22" t="s">
        <v>93</v>
      </c>
      <c r="B59" s="18" t="s">
        <v>94</v>
      </c>
      <c r="C59" s="25">
        <v>18</v>
      </c>
      <c r="D59" s="25">
        <v>26250</v>
      </c>
      <c r="E59" s="25">
        <v>4</v>
      </c>
      <c r="F59" s="25">
        <v>6000</v>
      </c>
      <c r="G59" s="49">
        <v>22</v>
      </c>
      <c r="H59" s="26">
        <f t="shared" si="2"/>
        <v>32250</v>
      </c>
    </row>
    <row r="60" spans="1:8" ht="12.75" customHeight="1">
      <c r="A60" s="22" t="s">
        <v>95</v>
      </c>
      <c r="B60" s="18" t="s">
        <v>96</v>
      </c>
      <c r="C60" s="25">
        <v>52</v>
      </c>
      <c r="D60" s="25">
        <v>254994.36</v>
      </c>
      <c r="E60" s="25">
        <v>29</v>
      </c>
      <c r="F60" s="25">
        <v>295994</v>
      </c>
      <c r="G60" s="27">
        <v>81</v>
      </c>
      <c r="H60" s="26">
        <f t="shared" si="2"/>
        <v>550988.36</v>
      </c>
    </row>
    <row r="61" spans="1:8" ht="12.75" customHeight="1">
      <c r="A61" s="22" t="s">
        <v>97</v>
      </c>
      <c r="B61" s="18" t="s">
        <v>98</v>
      </c>
      <c r="C61" s="25"/>
      <c r="D61" s="25"/>
      <c r="E61" s="25"/>
      <c r="F61" s="25"/>
      <c r="G61" s="27">
        <v>0</v>
      </c>
      <c r="H61" s="26">
        <f t="shared" si="2"/>
        <v>0</v>
      </c>
    </row>
    <row r="62" spans="1:8" ht="12.75" customHeight="1">
      <c r="A62" s="22" t="s">
        <v>54</v>
      </c>
      <c r="B62" s="18" t="s">
        <v>99</v>
      </c>
      <c r="C62" s="25">
        <v>34</v>
      </c>
      <c r="D62" s="25">
        <v>128399</v>
      </c>
      <c r="E62" s="25">
        <v>13</v>
      </c>
      <c r="F62" s="25">
        <v>204002</v>
      </c>
      <c r="G62" s="27">
        <v>47</v>
      </c>
      <c r="H62" s="26">
        <f t="shared" si="2"/>
        <v>332401</v>
      </c>
    </row>
    <row r="63" spans="1:8" ht="12.75" customHeight="1">
      <c r="A63" s="36" t="s">
        <v>56</v>
      </c>
      <c r="B63" s="18"/>
      <c r="C63" s="27">
        <v>1757</v>
      </c>
      <c r="D63" s="30">
        <v>3346382.36</v>
      </c>
      <c r="E63" s="27">
        <v>46</v>
      </c>
      <c r="F63" s="30">
        <v>505996</v>
      </c>
      <c r="G63" s="27">
        <v>1803</v>
      </c>
      <c r="H63" s="26">
        <f t="shared" si="2"/>
        <v>3852378.36</v>
      </c>
    </row>
    <row r="64" spans="1:8" ht="12.75" customHeight="1">
      <c r="A64" s="22" t="s">
        <v>57</v>
      </c>
      <c r="B64" s="18" t="s">
        <v>100</v>
      </c>
      <c r="C64" s="28"/>
      <c r="D64" s="30">
        <v>0</v>
      </c>
      <c r="E64" s="28"/>
      <c r="F64" s="30">
        <v>0</v>
      </c>
      <c r="G64" s="28">
        <v>0</v>
      </c>
      <c r="H64" s="26">
        <f t="shared" si="2"/>
        <v>0</v>
      </c>
    </row>
    <row r="65" spans="1:8" ht="12.75" customHeight="1">
      <c r="A65" s="37"/>
      <c r="B65" s="38"/>
      <c r="C65" s="39"/>
      <c r="D65" s="40"/>
      <c r="E65" s="39"/>
      <c r="F65" s="40"/>
      <c r="G65" s="39"/>
      <c r="H65" s="40"/>
    </row>
    <row r="66" spans="1:8" ht="12.75" customHeight="1">
      <c r="A66" s="50" t="s">
        <v>101</v>
      </c>
      <c r="B66" s="51"/>
      <c r="C66" s="52"/>
      <c r="D66" s="53"/>
      <c r="E66" s="52"/>
      <c r="F66" s="53"/>
      <c r="G66" s="52"/>
      <c r="H66" s="54"/>
    </row>
    <row r="67" spans="1:8" ht="12.75" customHeight="1">
      <c r="A67" s="55" t="s">
        <v>102</v>
      </c>
      <c r="B67" s="56"/>
      <c r="C67" s="57"/>
      <c r="D67" s="58"/>
      <c r="E67" s="57"/>
      <c r="F67" s="58"/>
      <c r="G67" s="57"/>
      <c r="H67" s="59"/>
    </row>
    <row r="68" spans="1:8" ht="12.75" customHeight="1">
      <c r="A68" s="60" t="s">
        <v>103</v>
      </c>
      <c r="B68" s="18" t="s">
        <v>104</v>
      </c>
      <c r="C68" s="25">
        <v>683</v>
      </c>
      <c r="D68" s="25">
        <v>1686074.72</v>
      </c>
      <c r="E68" s="25">
        <v>361</v>
      </c>
      <c r="F68" s="25">
        <v>885083.64</v>
      </c>
      <c r="G68" s="27">
        <v>1044</v>
      </c>
      <c r="H68" s="26">
        <f>D68+F68</f>
        <v>2571158.36</v>
      </c>
    </row>
    <row r="69" spans="1:8" ht="12.75" customHeight="1">
      <c r="A69" s="22" t="s">
        <v>105</v>
      </c>
      <c r="B69" s="18" t="s">
        <v>106</v>
      </c>
      <c r="C69" s="25">
        <v>587</v>
      </c>
      <c r="D69" s="25">
        <v>6910880.9</v>
      </c>
      <c r="E69" s="25">
        <v>68</v>
      </c>
      <c r="F69" s="25">
        <v>660736.2</v>
      </c>
      <c r="G69" s="27">
        <v>655</v>
      </c>
      <c r="H69" s="26">
        <f>D69+F69</f>
        <v>7571617.100000001</v>
      </c>
    </row>
    <row r="70" spans="1:8" ht="12.75" customHeight="1">
      <c r="A70" s="61" t="s">
        <v>56</v>
      </c>
      <c r="B70" s="18"/>
      <c r="C70" s="27">
        <v>1186</v>
      </c>
      <c r="D70" s="30">
        <v>8596955.620000001</v>
      </c>
      <c r="E70" s="27">
        <v>424</v>
      </c>
      <c r="F70" s="30">
        <v>1545819.8399999999</v>
      </c>
      <c r="G70" s="27">
        <v>1609</v>
      </c>
      <c r="H70" s="26">
        <f>D70+F70</f>
        <v>10142775.46</v>
      </c>
    </row>
    <row r="71" spans="1:8" ht="12.75" customHeight="1">
      <c r="A71" s="37"/>
      <c r="B71" s="38"/>
      <c r="C71" s="39"/>
      <c r="D71" s="40"/>
      <c r="E71" s="39"/>
      <c r="F71" s="40"/>
      <c r="G71" s="39"/>
      <c r="H71" s="40"/>
    </row>
    <row r="72" spans="1:8" ht="12.75" customHeight="1">
      <c r="A72" s="36" t="s">
        <v>107</v>
      </c>
      <c r="B72" s="62"/>
      <c r="C72" s="28"/>
      <c r="D72" s="48"/>
      <c r="E72" s="28"/>
      <c r="F72" s="48"/>
      <c r="G72" s="28"/>
      <c r="H72" s="48"/>
    </row>
    <row r="73" spans="1:8" ht="12.75" customHeight="1">
      <c r="A73" s="63" t="s">
        <v>108</v>
      </c>
      <c r="B73" s="64"/>
      <c r="C73" s="65"/>
      <c r="D73" s="66"/>
      <c r="E73" s="65"/>
      <c r="F73" s="66"/>
      <c r="G73" s="65"/>
      <c r="H73" s="67"/>
    </row>
    <row r="74" spans="1:8" ht="12.75" customHeight="1">
      <c r="A74" s="68" t="s">
        <v>109</v>
      </c>
      <c r="B74" s="69" t="s">
        <v>110</v>
      </c>
      <c r="C74" s="25">
        <v>4429</v>
      </c>
      <c r="D74" s="25">
        <v>28302824.29</v>
      </c>
      <c r="E74" s="25">
        <v>2652</v>
      </c>
      <c r="F74" s="25">
        <v>22568396.46</v>
      </c>
      <c r="G74" s="25">
        <v>7035</v>
      </c>
      <c r="H74" s="26">
        <f>D74+F74</f>
        <v>50871220.75</v>
      </c>
    </row>
    <row r="75" spans="1:8" ht="12.75" customHeight="1">
      <c r="A75" s="63" t="s">
        <v>111</v>
      </c>
      <c r="B75" s="70"/>
      <c r="C75" s="71"/>
      <c r="D75" s="72"/>
      <c r="E75" s="71"/>
      <c r="F75" s="72"/>
      <c r="G75" s="71"/>
      <c r="H75" s="72"/>
    </row>
    <row r="76" spans="1:8" ht="12.75" customHeight="1" thickBot="1">
      <c r="A76" s="73" t="s">
        <v>112</v>
      </c>
      <c r="B76" s="74" t="s">
        <v>113</v>
      </c>
      <c r="C76" s="75">
        <v>6258</v>
      </c>
      <c r="D76" s="76">
        <f>SUM(D14:D28,D30,D36:D48,D52:D62,D68:D69)</f>
        <v>68990629.1084</v>
      </c>
      <c r="E76" s="75">
        <v>3919</v>
      </c>
      <c r="F76" s="76">
        <f>SUM(F14:F30,F36:F48,F52:F62,F68:F69)</f>
        <v>89036623.82160002</v>
      </c>
      <c r="G76" s="75">
        <v>10108</v>
      </c>
      <c r="H76" s="76">
        <f>D76+F76</f>
        <v>158027252.93</v>
      </c>
    </row>
    <row r="77" ht="15.75" thickTop="1"/>
  </sheetData>
  <sheetProtection/>
  <printOptions/>
  <pageMargins left="0.3" right="0.25" top="0.25" bottom="0.25" header="0.3" footer="0.3"/>
  <pageSetup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Passer, Michael W.</dc:creator>
  <cp:keywords/>
  <dc:description/>
  <cp:lastModifiedBy>sader</cp:lastModifiedBy>
  <cp:lastPrinted>2008-10-17T16:54:32Z</cp:lastPrinted>
  <dcterms:created xsi:type="dcterms:W3CDTF">2008-10-16T19:50:39Z</dcterms:created>
  <dcterms:modified xsi:type="dcterms:W3CDTF">2008-10-17T17:36:30Z</dcterms:modified>
  <cp:category/>
  <cp:version/>
  <cp:contentType/>
  <cp:contentStatus/>
</cp:coreProperties>
</file>