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<sst xmlns="http://schemas.openxmlformats.org/spreadsheetml/2006/main" count="128" uniqueCount="116">
  <si>
    <t>MISSOURI COORDINATING BOARD FOR HIGHER EDUCATION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</si>
  <si>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</si>
  <si>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</si>
  <si>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</si>
  <si>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</si>
  <si>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</si>
  <si>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</si>
  <si>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</si>
  <si>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</si>
  <si>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</si>
  <si>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</si>
  <si>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</si>
  <si>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</si>
  <si>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</si>
  <si>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</si>
  <si>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</si>
  <si>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Perkins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</si>
  <si>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</si>
  <si>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</si>
  <si>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</si>
  <si>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</si>
  <si>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</si>
  <si>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</si>
  <si>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</si>
  <si>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</si>
  <si>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</si>
  <si>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</si>
  <si>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</si>
  <si>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</si>
  <si>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</si>
  <si>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</si>
  <si>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</si>
  <si>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</si>
  <si>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</si>
  <si>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</si>
  <si>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</si>
  <si>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</si>
  <si>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>Section C:  Financial Aid Awarded from State of Missouri Sources</t>
  </si>
  <si>
    <t>Paul Douglas Teacher Scholarships</t>
  </si>
  <si>
    <t>Employee's Child Survivor Grants</t>
  </si>
  <si>
    <t>Marguerite Ross Barnett Scholarship</t>
  </si>
  <si>
    <t>Robert Byrd Scholarships</t>
  </si>
  <si>
    <t>Vocational Rehabilitation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</si>
  <si>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</si>
  <si>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</si>
  <si>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</si>
  <si>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</si>
  <si>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</si>
  <si>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</si>
  <si>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</si>
  <si>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</si>
  <si>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</si>
  <si>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</si>
  <si>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</si>
  <si>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</si>
  <si>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</si>
  <si>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</si>
  <si>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</si>
  <si>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</si>
  <si>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</si>
  <si>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</si>
  <si>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(110)</t>
  </si>
  <si>
    <t>(120)</t>
  </si>
  <si>
    <t>(130)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</si>
  <si>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</si>
  <si>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</si>
  <si>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</si>
  <si>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</si>
  <si>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</si>
  <si>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</si>
  <si>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</si>
  <si>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</si>
  <si>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</si>
  <si>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</si>
  <si>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</si>
  <si>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</si>
  <si>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</si>
  <si>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</si>
  <si>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</si>
  <si>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</si>
  <si>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</si>
  <si>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</si>
  <si>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</si>
  <si>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</si>
  <si>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</si>
  <si>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</si>
  <si>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</si>
  <si>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</si>
  <si>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</si>
  <si>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A-Plus</t>
  </si>
  <si>
    <t>(243)</t>
  </si>
  <si>
    <t>Alternative Loan Programs</t>
  </si>
  <si>
    <t>(321)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</si>
  <si>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</si>
  <si>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</si>
  <si>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</si>
  <si>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</si>
  <si>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</si>
  <si>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(115)</t>
  </si>
  <si>
    <t>(117)</t>
  </si>
  <si>
    <t>(118)</t>
  </si>
  <si>
    <t>TEACH Grants</t>
  </si>
  <si>
    <t>Higher Education Academic Scholarships ("Bright Flight")</t>
  </si>
  <si>
    <t>Access Missouri</t>
  </si>
  <si>
    <t>(245)</t>
  </si>
  <si>
    <t>Health Profession Nursing Student Loans</t>
  </si>
  <si>
    <t>Missouri Teacher Education Scholarship</t>
  </si>
  <si>
    <t>(Placeholder - to be disbursed effective FY 2009?)</t>
  </si>
  <si>
    <t>Subtotal</t>
  </si>
  <si>
    <t>Federal Work Study</t>
  </si>
  <si>
    <t>Reporting Period: July 1, 2007 - June 30, 2008</t>
  </si>
  <si>
    <t>Institution: University of Missouri-St. Louis</t>
  </si>
  <si>
    <t xml:space="preserve"> </t>
  </si>
  <si>
    <t>Completed by: Samantha Ruffini Matchefts</t>
  </si>
  <si>
    <t>Date Completed: October 20, 2008</t>
  </si>
  <si>
    <t>Telephone: 314-516-6893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</si>
</sst>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24" borderId="0" xfId="0" applyNumberFormat="1" applyFont="1" applyFill="1" applyAlignment="1">
      <alignment/>
    </xf>
    <xf numFmtId="5" fontId="4" fillId="24" borderId="0" xfId="0" applyNumberFormat="1" applyFont="1" applyFill="1" applyAlignment="1">
      <alignment/>
    </xf>
    <xf numFmtId="3" fontId="4" fillId="0" borderId="10" xfId="0" applyNumberFormat="1" applyFont="1" applyBorder="1" applyAlignment="1">
      <alignment/>
    </xf>
    <xf numFmtId="5" fontId="4" fillId="0" borderId="10" xfId="0" applyNumberFormat="1" applyFont="1" applyBorder="1" applyAlignment="1">
      <alignment/>
    </xf>
    <xf numFmtId="3" fontId="4" fillId="24" borderId="10" xfId="0" applyNumberFormat="1" applyFont="1" applyFill="1" applyBorder="1" applyAlignment="1">
      <alignment/>
    </xf>
    <xf numFmtId="5" fontId="4" fillId="2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5" fontId="4" fillId="0" borderId="11" xfId="0" applyNumberFormat="1" applyFont="1" applyBorder="1" applyAlignment="1">
      <alignment/>
    </xf>
    <xf numFmtId="3" fontId="4" fillId="24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4" xfId="0" applyFont="1" applyBorder="1" applyAlignment="1">
      <alignment/>
    </xf>
    <xf numFmtId="5" fontId="4" fillId="0" borderId="16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5" fontId="4" fillId="24" borderId="15" xfId="0" applyNumberFormat="1" applyFont="1" applyFill="1" applyBorder="1" applyAlignment="1">
      <alignment/>
    </xf>
    <xf numFmtId="5" fontId="4" fillId="24" borderId="16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3" fontId="4" fillId="24" borderId="18" xfId="0" applyNumberFormat="1" applyFont="1" applyFill="1" applyBorder="1" applyAlignment="1">
      <alignment/>
    </xf>
    <xf numFmtId="5" fontId="4" fillId="24" borderId="18" xfId="0" applyNumberFormat="1" applyFont="1" applyFill="1" applyBorder="1" applyAlignment="1">
      <alignment/>
    </xf>
    <xf numFmtId="5" fontId="4" fillId="24" borderId="19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5" fontId="4" fillId="24" borderId="0" xfId="0" applyNumberFormat="1" applyFont="1" applyFill="1" applyBorder="1" applyAlignment="1">
      <alignment/>
    </xf>
    <xf numFmtId="5" fontId="4" fillId="24" borderId="2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3" fontId="4" fillId="0" borderId="21" xfId="0" applyNumberFormat="1" applyFont="1" applyBorder="1" applyAlignment="1">
      <alignment/>
    </xf>
    <xf numFmtId="5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 quotePrefix="1">
      <alignment/>
    </xf>
    <xf numFmtId="0" fontId="4" fillId="24" borderId="22" xfId="0" applyFont="1" applyFill="1" applyBorder="1" applyAlignment="1">
      <alignment/>
    </xf>
    <xf numFmtId="3" fontId="4" fillId="24" borderId="22" xfId="0" applyNumberFormat="1" applyFont="1" applyFill="1" applyBorder="1" applyAlignment="1">
      <alignment/>
    </xf>
    <xf numFmtId="5" fontId="4" fillId="24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centerContinuous"/>
    </xf>
    <xf numFmtId="0" fontId="3" fillId="24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24" borderId="27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Continuous"/>
    </xf>
    <xf numFmtId="0" fontId="4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 quotePrefix="1">
      <alignment horizontal="center"/>
    </xf>
    <xf numFmtId="3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24" borderId="11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6.710937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2.75" customHeight="1">
      <c r="A3" s="2" t="s">
        <v>88</v>
      </c>
      <c r="B3" s="2"/>
      <c r="C3" s="2"/>
      <c r="D3" s="2"/>
      <c r="E3" s="2"/>
      <c r="F3" s="2"/>
      <c r="G3" s="2"/>
      <c r="H3" s="2"/>
    </row>
    <row r="4" spans="1:8" s="67" customFormat="1" ht="12.75" customHeight="1">
      <c r="A4" s="65"/>
      <c r="B4" s="66"/>
      <c r="C4" s="66"/>
      <c r="D4" s="66"/>
      <c r="E4" s="66"/>
      <c r="F4" s="66"/>
      <c r="G4" s="66"/>
      <c r="H4" s="66"/>
    </row>
    <row r="5" spans="1:8" ht="12.75" customHeight="1">
      <c r="A5" s="2" t="s">
        <v>113</v>
      </c>
      <c r="B5" s="2"/>
      <c r="C5" s="2"/>
      <c r="D5" s="2"/>
      <c r="E5" s="2"/>
      <c r="F5" s="2"/>
      <c r="G5" s="2"/>
      <c r="H5" s="2"/>
    </row>
    <row r="6" spans="1:8" ht="12.75" customHeight="1">
      <c r="A6" s="2" t="s">
        <v>111</v>
      </c>
      <c r="B6" s="2"/>
      <c r="C6" s="2"/>
      <c r="D6" s="2"/>
      <c r="E6" s="2"/>
      <c r="F6" s="2"/>
      <c r="G6" s="2"/>
      <c r="H6" s="2"/>
    </row>
    <row r="7" spans="1:8" ht="12.75" customHeight="1">
      <c r="A7" s="2" t="s">
        <v>114</v>
      </c>
      <c r="B7" s="2"/>
      <c r="C7" s="2"/>
      <c r="D7" s="2"/>
      <c r="E7" s="2"/>
      <c r="F7" s="2"/>
      <c r="G7" s="2"/>
      <c r="H7" s="2"/>
    </row>
    <row r="8" spans="1:8" ht="12.75" customHeight="1">
      <c r="A8" s="2" t="s">
        <v>110</v>
      </c>
      <c r="B8" s="2"/>
      <c r="C8" s="2"/>
      <c r="D8" s="2"/>
      <c r="E8" s="2"/>
      <c r="F8" s="2"/>
      <c r="G8" s="2"/>
      <c r="H8" s="2"/>
    </row>
    <row r="9" spans="1:8" ht="12.75" customHeight="1">
      <c r="A9" s="2" t="s">
        <v>115</v>
      </c>
      <c r="B9" s="2"/>
      <c r="C9" s="2"/>
      <c r="D9" s="2"/>
      <c r="E9" s="2"/>
      <c r="F9" s="2"/>
      <c r="G9" s="2"/>
      <c r="H9" s="2"/>
    </row>
    <row r="10" spans="1:8" ht="12.75" customHeight="1" thickBot="1">
      <c r="A10" s="2"/>
      <c r="B10" s="2"/>
      <c r="C10" s="2"/>
      <c r="D10" s="2"/>
      <c r="E10" s="2"/>
      <c r="F10" s="2"/>
      <c r="G10" s="2"/>
      <c r="H10" s="2"/>
    </row>
    <row r="11" spans="1:8" ht="12.75" customHeight="1" thickTop="1">
      <c r="A11" s="57" t="s">
        <v>14</v>
      </c>
      <c r="B11" s="58"/>
      <c r="C11" s="59" t="s">
        <v>5</v>
      </c>
      <c r="D11" s="60"/>
      <c r="E11" s="61" t="s">
        <v>3</v>
      </c>
      <c r="F11" s="57"/>
      <c r="G11" s="59" t="s">
        <v>4</v>
      </c>
      <c r="H11" s="57"/>
    </row>
    <row r="12" spans="1:8" ht="12.75" customHeight="1">
      <c r="A12" s="63"/>
      <c r="B12" s="62"/>
      <c r="C12" s="18" t="s">
        <v>7</v>
      </c>
      <c r="D12" s="24" t="s">
        <v>6</v>
      </c>
      <c r="E12" s="19" t="s">
        <v>7</v>
      </c>
      <c r="F12" s="24" t="s">
        <v>6</v>
      </c>
      <c r="G12" s="20" t="s">
        <v>7</v>
      </c>
      <c r="H12" s="20" t="s">
        <v>6</v>
      </c>
    </row>
    <row r="13" spans="1:8" ht="12.75" customHeight="1">
      <c r="A13" s="27" t="s">
        <v>2</v>
      </c>
      <c r="B13" s="17" t="s">
        <v>15</v>
      </c>
      <c r="C13" s="21" t="s">
        <v>8</v>
      </c>
      <c r="D13" s="25" t="s">
        <v>9</v>
      </c>
      <c r="E13" s="22" t="s">
        <v>10</v>
      </c>
      <c r="F13" s="25" t="s">
        <v>11</v>
      </c>
      <c r="G13" s="23" t="s">
        <v>12</v>
      </c>
      <c r="H13" s="16" t="s">
        <v>13</v>
      </c>
    </row>
    <row r="14" spans="1:8" ht="12.75" customHeight="1">
      <c r="A14" s="28" t="s">
        <v>93</v>
      </c>
      <c r="B14" s="25" t="s">
        <v>49</v>
      </c>
      <c r="C14" s="12">
        <v>430</v>
      </c>
      <c r="D14" s="78">
        <v>261721</v>
      </c>
      <c r="E14" s="14"/>
      <c r="F14" s="75"/>
      <c r="G14" s="12">
        <f>SUM(C14+E14)</f>
        <v>430</v>
      </c>
      <c r="H14" s="13">
        <f>SUM(D14+F14)</f>
        <v>261721</v>
      </c>
    </row>
    <row r="15" spans="1:8" ht="12.75" customHeight="1">
      <c r="A15" s="28" t="s">
        <v>16</v>
      </c>
      <c r="B15" s="25" t="s">
        <v>50</v>
      </c>
      <c r="C15" s="8">
        <v>174</v>
      </c>
      <c r="D15" s="74">
        <v>207824</v>
      </c>
      <c r="E15" s="8">
        <v>9</v>
      </c>
      <c r="F15" s="74">
        <v>15250</v>
      </c>
      <c r="G15" s="8">
        <f aca="true" t="shared" si="0" ref="G15:G32">SUM(C15+E15)</f>
        <v>183</v>
      </c>
      <c r="H15" s="9">
        <f aca="true" t="shared" si="1" ref="H15:H28">SUM(D15+F15)</f>
        <v>223074</v>
      </c>
    </row>
    <row r="16" spans="1:8" ht="12.75" customHeight="1">
      <c r="A16" s="28" t="s">
        <v>109</v>
      </c>
      <c r="B16" s="25" t="s">
        <v>51</v>
      </c>
      <c r="C16" s="8">
        <v>66</v>
      </c>
      <c r="D16" s="74">
        <v>251887</v>
      </c>
      <c r="E16" s="8">
        <v>26</v>
      </c>
      <c r="F16" s="74">
        <v>30387</v>
      </c>
      <c r="G16" s="8">
        <f t="shared" si="0"/>
        <v>92</v>
      </c>
      <c r="H16" s="9">
        <f t="shared" si="1"/>
        <v>282274</v>
      </c>
    </row>
    <row r="17" spans="1:8" ht="12.75" customHeight="1">
      <c r="A17" s="28" t="s">
        <v>17</v>
      </c>
      <c r="B17" s="25" t="s">
        <v>52</v>
      </c>
      <c r="C17" s="8">
        <v>3153</v>
      </c>
      <c r="D17" s="74">
        <v>8193733</v>
      </c>
      <c r="E17" s="10"/>
      <c r="F17" s="76"/>
      <c r="G17" s="8">
        <f t="shared" si="0"/>
        <v>3153</v>
      </c>
      <c r="H17" s="9">
        <f t="shared" si="1"/>
        <v>8193733</v>
      </c>
    </row>
    <row r="18" spans="1:8" ht="12.75" customHeight="1">
      <c r="A18" s="28" t="s">
        <v>18</v>
      </c>
      <c r="B18" s="25" t="s">
        <v>53</v>
      </c>
      <c r="C18" s="8">
        <v>5736</v>
      </c>
      <c r="D18" s="74">
        <v>22473299</v>
      </c>
      <c r="E18" s="8">
        <v>1619</v>
      </c>
      <c r="F18" s="74">
        <v>9949007</v>
      </c>
      <c r="G18" s="8">
        <f t="shared" si="0"/>
        <v>7355</v>
      </c>
      <c r="H18" s="9">
        <f t="shared" si="1"/>
        <v>32422306</v>
      </c>
    </row>
    <row r="19" spans="1:8" ht="12.75" customHeight="1">
      <c r="A19" s="28" t="s">
        <v>19</v>
      </c>
      <c r="B19" s="25" t="s">
        <v>54</v>
      </c>
      <c r="C19" s="8">
        <v>4432</v>
      </c>
      <c r="D19" s="74">
        <v>17432179</v>
      </c>
      <c r="E19" s="8">
        <v>1628</v>
      </c>
      <c r="F19" s="74">
        <v>12923593</v>
      </c>
      <c r="G19" s="8">
        <f t="shared" si="0"/>
        <v>6060</v>
      </c>
      <c r="H19" s="9">
        <f t="shared" si="1"/>
        <v>30355772</v>
      </c>
    </row>
    <row r="20" spans="1:8" ht="12.75" customHeight="1">
      <c r="A20" s="28" t="s">
        <v>20</v>
      </c>
      <c r="B20" s="25" t="s">
        <v>55</v>
      </c>
      <c r="C20" s="8">
        <v>449</v>
      </c>
      <c r="D20" s="74">
        <v>3341804</v>
      </c>
      <c r="E20" s="8">
        <v>35</v>
      </c>
      <c r="F20" s="74">
        <v>215941</v>
      </c>
      <c r="G20" s="8">
        <f t="shared" si="0"/>
        <v>484</v>
      </c>
      <c r="H20" s="9">
        <f t="shared" si="1"/>
        <v>3557745</v>
      </c>
    </row>
    <row r="21" spans="1:8" ht="12.75" customHeight="1">
      <c r="A21" s="28" t="s">
        <v>21</v>
      </c>
      <c r="B21" s="25" t="s">
        <v>58</v>
      </c>
      <c r="C21" s="8"/>
      <c r="D21" s="74"/>
      <c r="E21" s="8"/>
      <c r="F21" s="74"/>
      <c r="G21" s="8">
        <f t="shared" si="0"/>
        <v>0</v>
      </c>
      <c r="H21" s="9">
        <f t="shared" si="1"/>
        <v>0</v>
      </c>
    </row>
    <row r="22" spans="1:8" ht="12.75" customHeight="1">
      <c r="A22" s="28" t="s">
        <v>22</v>
      </c>
      <c r="B22" s="25" t="s">
        <v>59</v>
      </c>
      <c r="C22" s="8"/>
      <c r="D22" s="74"/>
      <c r="E22" s="8"/>
      <c r="F22" s="74"/>
      <c r="G22" s="8">
        <f t="shared" si="0"/>
        <v>0</v>
      </c>
      <c r="H22" s="9">
        <f t="shared" si="1"/>
        <v>0</v>
      </c>
    </row>
    <row r="23" spans="1:8" ht="12.75" customHeight="1">
      <c r="A23" s="28" t="s">
        <v>23</v>
      </c>
      <c r="B23" s="25" t="s">
        <v>60</v>
      </c>
      <c r="C23" s="8"/>
      <c r="D23" s="74"/>
      <c r="E23" s="8"/>
      <c r="F23" s="74"/>
      <c r="G23" s="8">
        <f t="shared" si="0"/>
        <v>0</v>
      </c>
      <c r="H23" s="9">
        <f t="shared" si="1"/>
        <v>0</v>
      </c>
    </row>
    <row r="24" spans="1:8" ht="12.75" hidden="1">
      <c r="A24" s="28" t="s">
        <v>24</v>
      </c>
      <c r="B24" s="25" t="s">
        <v>56</v>
      </c>
      <c r="C24" s="8"/>
      <c r="D24" s="74"/>
      <c r="E24" s="8"/>
      <c r="F24" s="74"/>
      <c r="G24" s="8">
        <f t="shared" si="0"/>
        <v>0</v>
      </c>
      <c r="H24" s="9">
        <f t="shared" si="1"/>
        <v>0</v>
      </c>
    </row>
    <row r="25" spans="1:8" ht="12.75" customHeight="1">
      <c r="A25" s="28" t="s">
        <v>94</v>
      </c>
      <c r="B25" s="25" t="s">
        <v>57</v>
      </c>
      <c r="C25" s="8"/>
      <c r="D25" s="74"/>
      <c r="E25" s="8">
        <v>18</v>
      </c>
      <c r="F25" s="74">
        <v>105031</v>
      </c>
      <c r="G25" s="8">
        <f t="shared" si="0"/>
        <v>18</v>
      </c>
      <c r="H25" s="9">
        <f t="shared" si="1"/>
        <v>105031</v>
      </c>
    </row>
    <row r="26" spans="1:8" ht="12.75" customHeight="1">
      <c r="A26" s="28" t="s">
        <v>95</v>
      </c>
      <c r="B26" s="25" t="s">
        <v>61</v>
      </c>
      <c r="C26" s="8">
        <v>10</v>
      </c>
      <c r="D26" s="74">
        <v>9505</v>
      </c>
      <c r="E26" s="8">
        <v>3</v>
      </c>
      <c r="F26" s="74">
        <v>27662</v>
      </c>
      <c r="G26" s="8">
        <f t="shared" si="0"/>
        <v>13</v>
      </c>
      <c r="H26" s="9">
        <f t="shared" si="1"/>
        <v>37167</v>
      </c>
    </row>
    <row r="27" spans="1:8" ht="12.75" customHeight="1">
      <c r="A27" s="28" t="s">
        <v>96</v>
      </c>
      <c r="B27" s="71" t="s">
        <v>98</v>
      </c>
      <c r="C27" s="8">
        <v>110</v>
      </c>
      <c r="D27" s="74">
        <v>77954</v>
      </c>
      <c r="E27" s="10"/>
      <c r="F27" s="76"/>
      <c r="G27" s="8">
        <f>SUM(C27+E27)</f>
        <v>110</v>
      </c>
      <c r="H27" s="9">
        <f t="shared" si="1"/>
        <v>77954</v>
      </c>
    </row>
    <row r="28" spans="1:8" ht="12.75" customHeight="1">
      <c r="A28" s="28" t="s">
        <v>97</v>
      </c>
      <c r="B28" s="71" t="s">
        <v>99</v>
      </c>
      <c r="C28" s="8">
        <v>53</v>
      </c>
      <c r="D28" s="74">
        <v>136000</v>
      </c>
      <c r="E28" s="10"/>
      <c r="F28" s="76"/>
      <c r="G28" s="8">
        <f>SUM(C28+E28)</f>
        <v>53</v>
      </c>
      <c r="H28" s="9">
        <f t="shared" si="1"/>
        <v>136000</v>
      </c>
    </row>
    <row r="29" spans="1:8" ht="12.75" customHeight="1">
      <c r="A29" s="28" t="s">
        <v>101</v>
      </c>
      <c r="B29" s="71" t="s">
        <v>100</v>
      </c>
      <c r="C29" s="73" t="s">
        <v>107</v>
      </c>
      <c r="D29" s="77"/>
      <c r="E29" s="72"/>
      <c r="F29" s="77"/>
      <c r="G29" s="72"/>
      <c r="H29" s="32"/>
    </row>
    <row r="30" spans="1:8" ht="12.75" customHeight="1">
      <c r="A30" s="28" t="s">
        <v>25</v>
      </c>
      <c r="B30" s="25" t="s">
        <v>62</v>
      </c>
      <c r="C30" s="8">
        <v>61</v>
      </c>
      <c r="D30" s="74">
        <v>271668</v>
      </c>
      <c r="E30" s="8">
        <v>73</v>
      </c>
      <c r="F30" s="74">
        <v>227224</v>
      </c>
      <c r="G30" s="8">
        <f t="shared" si="0"/>
        <v>134</v>
      </c>
      <c r="H30" s="9">
        <f>SUM(D30+F30)</f>
        <v>498892</v>
      </c>
    </row>
    <row r="31" spans="1:8" ht="12.75" customHeight="1">
      <c r="A31" s="29" t="s">
        <v>108</v>
      </c>
      <c r="B31" s="25"/>
      <c r="C31" s="8">
        <f aca="true" t="shared" si="2" ref="C31:H31">SUM(C14:C30)</f>
        <v>14674</v>
      </c>
      <c r="D31" s="74">
        <f t="shared" si="2"/>
        <v>52657574</v>
      </c>
      <c r="E31" s="8">
        <f t="shared" si="2"/>
        <v>3411</v>
      </c>
      <c r="F31" s="74">
        <f t="shared" si="2"/>
        <v>23494095</v>
      </c>
      <c r="G31" s="8">
        <f t="shared" si="2"/>
        <v>18085</v>
      </c>
      <c r="H31" s="74">
        <f t="shared" si="2"/>
        <v>76151669</v>
      </c>
    </row>
    <row r="32" spans="1:8" ht="12.75" customHeight="1">
      <c r="A32" s="28" t="s">
        <v>26</v>
      </c>
      <c r="B32" s="25" t="s">
        <v>63</v>
      </c>
      <c r="C32" s="10"/>
      <c r="D32" s="74"/>
      <c r="E32" s="10"/>
      <c r="F32" s="74"/>
      <c r="G32" s="10">
        <f t="shared" si="0"/>
        <v>0</v>
      </c>
      <c r="H32" s="9">
        <f>SUM(D32+F32)</f>
        <v>0</v>
      </c>
    </row>
    <row r="33" spans="1:8" ht="12.75" customHeight="1">
      <c r="A33" s="48"/>
      <c r="B33" s="49"/>
      <c r="C33" s="6"/>
      <c r="D33" s="7"/>
      <c r="E33" s="6"/>
      <c r="F33" s="7"/>
      <c r="G33" s="6"/>
      <c r="H33" s="7"/>
    </row>
    <row r="34" spans="1:8" ht="12.75" customHeight="1">
      <c r="A34" s="29" t="s">
        <v>27</v>
      </c>
      <c r="B34" s="26"/>
      <c r="C34" s="8"/>
      <c r="D34" s="9"/>
      <c r="E34" s="8"/>
      <c r="F34" s="9"/>
      <c r="G34" s="8"/>
      <c r="H34" s="9"/>
    </row>
    <row r="35" spans="1:8" ht="12.75" customHeight="1">
      <c r="A35" s="28" t="s">
        <v>28</v>
      </c>
      <c r="B35" s="26"/>
      <c r="C35" s="8"/>
      <c r="D35" s="9"/>
      <c r="E35" s="8"/>
      <c r="F35" s="9"/>
      <c r="G35" s="8"/>
      <c r="H35" s="9"/>
    </row>
    <row r="36" spans="1:8" ht="12.75" customHeight="1">
      <c r="A36" s="28" t="s">
        <v>29</v>
      </c>
      <c r="B36" s="25" t="s">
        <v>64</v>
      </c>
      <c r="C36" s="8">
        <v>351</v>
      </c>
      <c r="D36" s="74">
        <v>1126821</v>
      </c>
      <c r="E36" s="8">
        <v>90</v>
      </c>
      <c r="F36" s="74">
        <v>63366</v>
      </c>
      <c r="G36" s="8">
        <f aca="true" t="shared" si="3" ref="G36:H40">SUM(C36+E36)</f>
        <v>441</v>
      </c>
      <c r="H36" s="74">
        <f t="shared" si="3"/>
        <v>1190187</v>
      </c>
    </row>
    <row r="37" spans="1:8" ht="12.75" customHeight="1">
      <c r="A37" s="28" t="s">
        <v>30</v>
      </c>
      <c r="B37" s="25" t="s">
        <v>65</v>
      </c>
      <c r="C37" s="8">
        <v>2685</v>
      </c>
      <c r="D37" s="74">
        <v>6330560</v>
      </c>
      <c r="E37" s="8">
        <v>1428</v>
      </c>
      <c r="F37" s="74">
        <v>4939727</v>
      </c>
      <c r="G37" s="8">
        <f t="shared" si="3"/>
        <v>4113</v>
      </c>
      <c r="H37" s="74">
        <f t="shared" si="3"/>
        <v>11270287</v>
      </c>
    </row>
    <row r="38" spans="1:8" ht="12.75" customHeight="1">
      <c r="A38" s="28" t="s">
        <v>31</v>
      </c>
      <c r="B38" s="25" t="s">
        <v>66</v>
      </c>
      <c r="C38" s="8">
        <v>266</v>
      </c>
      <c r="D38" s="74">
        <v>875791</v>
      </c>
      <c r="E38" s="8">
        <v>1</v>
      </c>
      <c r="F38" s="74">
        <v>3000</v>
      </c>
      <c r="G38" s="8">
        <f t="shared" si="3"/>
        <v>267</v>
      </c>
      <c r="H38" s="74">
        <f t="shared" si="3"/>
        <v>878791</v>
      </c>
    </row>
    <row r="39" spans="1:8" ht="12.75" customHeight="1">
      <c r="A39" s="28" t="s">
        <v>32</v>
      </c>
      <c r="B39" s="25" t="s">
        <v>67</v>
      </c>
      <c r="C39" s="8">
        <v>93</v>
      </c>
      <c r="D39" s="74">
        <v>205205</v>
      </c>
      <c r="E39" s="8">
        <v>121</v>
      </c>
      <c r="F39" s="74">
        <v>206915</v>
      </c>
      <c r="G39" s="8">
        <f t="shared" si="3"/>
        <v>214</v>
      </c>
      <c r="H39" s="74">
        <f t="shared" si="3"/>
        <v>412120</v>
      </c>
    </row>
    <row r="40" spans="1:8" ht="12.75" customHeight="1">
      <c r="A40" s="28" t="s">
        <v>33</v>
      </c>
      <c r="B40" s="25" t="s">
        <v>68</v>
      </c>
      <c r="C40" s="8">
        <v>675</v>
      </c>
      <c r="D40" s="74">
        <v>583240</v>
      </c>
      <c r="E40" s="8">
        <v>1050</v>
      </c>
      <c r="F40" s="74">
        <v>1665422</v>
      </c>
      <c r="G40" s="8">
        <f t="shared" si="3"/>
        <v>1725</v>
      </c>
      <c r="H40" s="74">
        <f t="shared" si="3"/>
        <v>2248662</v>
      </c>
    </row>
    <row r="41" spans="1:8" ht="12.75" customHeight="1">
      <c r="A41" s="4"/>
      <c r="B41" s="3"/>
      <c r="C41" s="5"/>
      <c r="D41" s="79" t="s">
        <v>112</v>
      </c>
      <c r="E41" s="5"/>
      <c r="F41" s="79"/>
      <c r="G41" s="5"/>
      <c r="H41" s="79"/>
    </row>
    <row r="42" spans="1:8" ht="12.75" customHeight="1">
      <c r="A42" s="28" t="s">
        <v>34</v>
      </c>
      <c r="B42" s="26"/>
      <c r="C42" s="8"/>
      <c r="D42" s="74"/>
      <c r="E42" s="8"/>
      <c r="F42" s="74"/>
      <c r="G42" s="8"/>
      <c r="H42" s="74"/>
    </row>
    <row r="43" spans="1:8" ht="12.75" customHeight="1">
      <c r="A43" s="28" t="s">
        <v>29</v>
      </c>
      <c r="B43" s="25" t="s">
        <v>69</v>
      </c>
      <c r="C43" s="8"/>
      <c r="D43" s="74"/>
      <c r="E43" s="8"/>
      <c r="F43" s="74"/>
      <c r="G43" s="8">
        <f>SUM(C43+E43)</f>
        <v>0</v>
      </c>
      <c r="H43" s="74">
        <f>SUM(D43+F43)</f>
        <v>0</v>
      </c>
    </row>
    <row r="44" spans="1:8" ht="12.75" customHeight="1">
      <c r="A44" s="28" t="s">
        <v>35</v>
      </c>
      <c r="B44" s="25" t="s">
        <v>70</v>
      </c>
      <c r="C44" s="8"/>
      <c r="D44" s="74"/>
      <c r="E44" s="8"/>
      <c r="F44" s="74"/>
      <c r="G44" s="8">
        <f>SUM(C44+E44)</f>
        <v>0</v>
      </c>
      <c r="H44" s="74">
        <f>SUM(D44+F44)</f>
        <v>0</v>
      </c>
    </row>
    <row r="45" spans="1:8" ht="12.75" customHeight="1">
      <c r="A45" s="4"/>
      <c r="B45" s="3"/>
      <c r="C45" s="5"/>
      <c r="D45" s="79"/>
      <c r="E45" s="5"/>
      <c r="F45" s="79"/>
      <c r="G45" s="5"/>
      <c r="H45" s="79"/>
    </row>
    <row r="46" spans="1:8" ht="12.75" customHeight="1">
      <c r="A46" s="28" t="s">
        <v>36</v>
      </c>
      <c r="B46" s="26"/>
      <c r="C46" s="8"/>
      <c r="D46" s="74"/>
      <c r="E46" s="8"/>
      <c r="F46" s="74"/>
      <c r="G46" s="8"/>
      <c r="H46" s="74"/>
    </row>
    <row r="47" spans="1:8" ht="12.75" customHeight="1">
      <c r="A47" s="28" t="s">
        <v>29</v>
      </c>
      <c r="B47" s="25" t="s">
        <v>71</v>
      </c>
      <c r="C47" s="8"/>
      <c r="D47" s="74"/>
      <c r="E47" s="8"/>
      <c r="F47" s="74"/>
      <c r="G47" s="8">
        <f>SUM(C47+E47)</f>
        <v>0</v>
      </c>
      <c r="H47" s="74">
        <f>SUM(D47+F47)</f>
        <v>0</v>
      </c>
    </row>
    <row r="48" spans="1:8" ht="12.75" customHeight="1">
      <c r="A48" s="28" t="s">
        <v>35</v>
      </c>
      <c r="B48" s="25" t="s">
        <v>72</v>
      </c>
      <c r="C48" s="8">
        <v>462</v>
      </c>
      <c r="D48" s="74">
        <v>1600532</v>
      </c>
      <c r="E48" s="8">
        <v>455</v>
      </c>
      <c r="F48" s="74">
        <v>4472652</v>
      </c>
      <c r="G48" s="8">
        <f>SUM(C48+E48)</f>
        <v>917</v>
      </c>
      <c r="H48" s="74">
        <f>SUM(D48+F48)</f>
        <v>6073184</v>
      </c>
    </row>
    <row r="49" spans="1:8" ht="12.75" customHeight="1">
      <c r="A49" s="29" t="s">
        <v>108</v>
      </c>
      <c r="B49" s="25"/>
      <c r="C49" s="8">
        <f aca="true" t="shared" si="4" ref="C49:H49">SUM(C36:C48)</f>
        <v>4532</v>
      </c>
      <c r="D49" s="74">
        <f t="shared" si="4"/>
        <v>10722149</v>
      </c>
      <c r="E49" s="8">
        <f t="shared" si="4"/>
        <v>3145</v>
      </c>
      <c r="F49" s="74">
        <f t="shared" si="4"/>
        <v>11351082</v>
      </c>
      <c r="G49" s="8">
        <f t="shared" si="4"/>
        <v>7677</v>
      </c>
      <c r="H49" s="74">
        <f t="shared" si="4"/>
        <v>22073231</v>
      </c>
    </row>
    <row r="50" spans="1:8" ht="12.75" customHeight="1">
      <c r="A50" s="68"/>
      <c r="B50" s="69"/>
      <c r="C50" s="10"/>
      <c r="D50" s="11"/>
      <c r="E50" s="10"/>
      <c r="F50" s="11"/>
      <c r="G50" s="10"/>
      <c r="H50" s="11"/>
    </row>
    <row r="51" spans="1:8" ht="12.75" customHeight="1">
      <c r="A51" s="29" t="s">
        <v>37</v>
      </c>
      <c r="B51" s="26"/>
      <c r="C51" s="8"/>
      <c r="D51" s="9"/>
      <c r="E51" s="8"/>
      <c r="F51" s="9"/>
      <c r="G51" s="8"/>
      <c r="H51" s="9"/>
    </row>
    <row r="52" spans="1:8" ht="12.75" customHeight="1">
      <c r="A52" s="28" t="s">
        <v>102</v>
      </c>
      <c r="B52" s="25" t="s">
        <v>73</v>
      </c>
      <c r="C52" s="8">
        <v>161</v>
      </c>
      <c r="D52" s="74">
        <v>305000</v>
      </c>
      <c r="E52" s="10"/>
      <c r="F52" s="76"/>
      <c r="G52" s="8">
        <f aca="true" t="shared" si="5" ref="G52:G64">SUM(C52+E52)</f>
        <v>161</v>
      </c>
      <c r="H52" s="74">
        <f aca="true" t="shared" si="6" ref="H52:H64">SUM(D52+F52)</f>
        <v>305000</v>
      </c>
    </row>
    <row r="53" spans="1:8" ht="12.75" customHeight="1">
      <c r="A53" s="28" t="s">
        <v>89</v>
      </c>
      <c r="B53" s="25" t="s">
        <v>90</v>
      </c>
      <c r="C53" s="8"/>
      <c r="D53" s="74"/>
      <c r="E53" s="10"/>
      <c r="F53" s="76"/>
      <c r="G53" s="8">
        <f>SUM(C53+E53)</f>
        <v>0</v>
      </c>
      <c r="H53" s="74">
        <f>SUM(D53+F53)</f>
        <v>0</v>
      </c>
    </row>
    <row r="54" spans="1:8" ht="12.75" customHeight="1">
      <c r="A54" s="28" t="s">
        <v>103</v>
      </c>
      <c r="B54" s="71" t="s">
        <v>104</v>
      </c>
      <c r="C54" s="8">
        <v>1408</v>
      </c>
      <c r="D54" s="74">
        <v>2036055</v>
      </c>
      <c r="E54" s="10"/>
      <c r="F54" s="76"/>
      <c r="G54" s="8">
        <f>SUM(C54+E54)</f>
        <v>1408</v>
      </c>
      <c r="H54" s="74">
        <f>SUM(D54+F54)</f>
        <v>2036055</v>
      </c>
    </row>
    <row r="55" spans="1:8" ht="12.75" customHeight="1">
      <c r="A55" s="28" t="s">
        <v>38</v>
      </c>
      <c r="B55" s="25" t="s">
        <v>74</v>
      </c>
      <c r="C55" s="10"/>
      <c r="D55" s="76"/>
      <c r="E55" s="10"/>
      <c r="F55" s="76"/>
      <c r="G55" s="10">
        <f t="shared" si="5"/>
        <v>0</v>
      </c>
      <c r="H55" s="76">
        <f t="shared" si="6"/>
        <v>0</v>
      </c>
    </row>
    <row r="56" spans="1:8" ht="12.75" customHeight="1">
      <c r="A56" s="28" t="s">
        <v>39</v>
      </c>
      <c r="B56" s="25" t="s">
        <v>75</v>
      </c>
      <c r="C56" s="8"/>
      <c r="D56" s="74"/>
      <c r="E56" s="10"/>
      <c r="F56" s="76"/>
      <c r="G56" s="8">
        <f t="shared" si="5"/>
        <v>0</v>
      </c>
      <c r="H56" s="74">
        <f t="shared" si="6"/>
        <v>0</v>
      </c>
    </row>
    <row r="57" spans="1:8" ht="12.75" customHeight="1">
      <c r="A57" s="28" t="s">
        <v>40</v>
      </c>
      <c r="B57" s="25" t="s">
        <v>76</v>
      </c>
      <c r="C57" s="8">
        <v>82</v>
      </c>
      <c r="D57" s="74">
        <v>212654</v>
      </c>
      <c r="E57" s="10"/>
      <c r="F57" s="76"/>
      <c r="G57" s="8">
        <f t="shared" si="5"/>
        <v>82</v>
      </c>
      <c r="H57" s="74">
        <f t="shared" si="6"/>
        <v>212654</v>
      </c>
    </row>
    <row r="58" spans="1:8" ht="12.75" customHeight="1">
      <c r="A58" s="28" t="s">
        <v>106</v>
      </c>
      <c r="B58" s="25" t="s">
        <v>77</v>
      </c>
      <c r="C58" s="8">
        <v>11</v>
      </c>
      <c r="D58" s="74">
        <v>15000</v>
      </c>
      <c r="E58" s="10"/>
      <c r="F58" s="76"/>
      <c r="G58" s="8">
        <f t="shared" si="5"/>
        <v>11</v>
      </c>
      <c r="H58" s="74">
        <f t="shared" si="6"/>
        <v>15000</v>
      </c>
    </row>
    <row r="59" spans="1:8" ht="12.75" customHeight="1">
      <c r="A59" s="28" t="s">
        <v>41</v>
      </c>
      <c r="B59" s="25" t="s">
        <v>78</v>
      </c>
      <c r="C59" s="70">
        <v>2</v>
      </c>
      <c r="D59" s="80">
        <v>3000</v>
      </c>
      <c r="E59" s="70"/>
      <c r="F59" s="80"/>
      <c r="G59" s="70">
        <f t="shared" si="5"/>
        <v>2</v>
      </c>
      <c r="H59" s="80">
        <f t="shared" si="6"/>
        <v>3000</v>
      </c>
    </row>
    <row r="60" spans="1:8" ht="12.75" customHeight="1">
      <c r="A60" s="28" t="s">
        <v>42</v>
      </c>
      <c r="B60" s="25" t="s">
        <v>79</v>
      </c>
      <c r="C60" s="8">
        <v>94</v>
      </c>
      <c r="D60" s="74">
        <v>348548</v>
      </c>
      <c r="E60" s="8">
        <v>12</v>
      </c>
      <c r="F60" s="74">
        <v>68618</v>
      </c>
      <c r="G60" s="8">
        <f t="shared" si="5"/>
        <v>106</v>
      </c>
      <c r="H60" s="74">
        <f t="shared" si="6"/>
        <v>417166</v>
      </c>
    </row>
    <row r="61" spans="1:8" ht="12.75" customHeight="1">
      <c r="A61" s="28" t="s">
        <v>105</v>
      </c>
      <c r="B61" s="25" t="s">
        <v>80</v>
      </c>
      <c r="C61" s="8"/>
      <c r="D61" s="74"/>
      <c r="E61" s="8"/>
      <c r="F61" s="74"/>
      <c r="G61" s="8">
        <f t="shared" si="5"/>
        <v>0</v>
      </c>
      <c r="H61" s="74">
        <f t="shared" si="6"/>
        <v>0</v>
      </c>
    </row>
    <row r="62" spans="1:8" ht="12.75" customHeight="1">
      <c r="A62" s="28" t="s">
        <v>25</v>
      </c>
      <c r="B62" s="25" t="s">
        <v>81</v>
      </c>
      <c r="C62" s="8">
        <v>59</v>
      </c>
      <c r="D62" s="74">
        <v>220344</v>
      </c>
      <c r="E62" s="8"/>
      <c r="F62" s="74"/>
      <c r="G62" s="8">
        <f t="shared" si="5"/>
        <v>59</v>
      </c>
      <c r="H62" s="74">
        <f t="shared" si="6"/>
        <v>220344</v>
      </c>
    </row>
    <row r="63" spans="1:8" ht="12.75" customHeight="1">
      <c r="A63" s="29" t="s">
        <v>108</v>
      </c>
      <c r="B63" s="25"/>
      <c r="C63" s="8">
        <f aca="true" t="shared" si="7" ref="C63:H63">SUM(C52:C62)</f>
        <v>1817</v>
      </c>
      <c r="D63" s="74">
        <f t="shared" si="7"/>
        <v>3140601</v>
      </c>
      <c r="E63" s="8">
        <f t="shared" si="7"/>
        <v>12</v>
      </c>
      <c r="F63" s="74">
        <f t="shared" si="7"/>
        <v>68618</v>
      </c>
      <c r="G63" s="8">
        <f t="shared" si="7"/>
        <v>1829</v>
      </c>
      <c r="H63" s="74">
        <f t="shared" si="7"/>
        <v>3209219</v>
      </c>
    </row>
    <row r="64" spans="1:8" ht="12.75" customHeight="1">
      <c r="A64" s="28" t="s">
        <v>26</v>
      </c>
      <c r="B64" s="25" t="s">
        <v>82</v>
      </c>
      <c r="C64" s="10"/>
      <c r="D64" s="74">
        <v>19867</v>
      </c>
      <c r="E64" s="10"/>
      <c r="F64" s="74">
        <v>1000</v>
      </c>
      <c r="G64" s="10">
        <f t="shared" si="5"/>
        <v>0</v>
      </c>
      <c r="H64" s="74">
        <f t="shared" si="6"/>
        <v>20867</v>
      </c>
    </row>
    <row r="65" spans="1:8" ht="12.75" customHeight="1">
      <c r="A65" s="48"/>
      <c r="B65" s="49"/>
      <c r="C65" s="6"/>
      <c r="D65" s="7"/>
      <c r="E65" s="6"/>
      <c r="F65" s="7"/>
      <c r="G65" s="6"/>
      <c r="H65" s="7"/>
    </row>
    <row r="66" spans="1:8" ht="12.75" customHeight="1">
      <c r="A66" s="15" t="s">
        <v>87</v>
      </c>
      <c r="B66" s="40"/>
      <c r="C66" s="41"/>
      <c r="D66" s="42"/>
      <c r="E66" s="41"/>
      <c r="F66" s="42"/>
      <c r="G66" s="41"/>
      <c r="H66" s="43"/>
    </row>
    <row r="67" spans="1:8" ht="12.75" customHeight="1">
      <c r="A67" s="30" t="s">
        <v>86</v>
      </c>
      <c r="B67" s="44"/>
      <c r="C67" s="45"/>
      <c r="D67" s="46"/>
      <c r="E67" s="45"/>
      <c r="F67" s="46"/>
      <c r="G67" s="45"/>
      <c r="H67" s="47"/>
    </row>
    <row r="68" spans="1:8" ht="12.75" customHeight="1">
      <c r="A68" s="31" t="s">
        <v>43</v>
      </c>
      <c r="B68" s="25" t="s">
        <v>83</v>
      </c>
      <c r="C68" s="8">
        <v>491</v>
      </c>
      <c r="D68" s="9">
        <v>1626925</v>
      </c>
      <c r="E68" s="8">
        <v>322</v>
      </c>
      <c r="F68" s="9">
        <v>1005605</v>
      </c>
      <c r="G68" s="8">
        <f>SUM(C68+E68)</f>
        <v>813</v>
      </c>
      <c r="H68" s="32">
        <f>SUM(D68+F68)</f>
        <v>2632530</v>
      </c>
    </row>
    <row r="69" spans="1:8" ht="12.75" customHeight="1">
      <c r="A69" s="28" t="s">
        <v>91</v>
      </c>
      <c r="B69" s="25" t="s">
        <v>92</v>
      </c>
      <c r="C69" s="8">
        <v>911</v>
      </c>
      <c r="D69" s="9">
        <v>5490465</v>
      </c>
      <c r="E69" s="8">
        <v>45</v>
      </c>
      <c r="F69" s="9">
        <v>332257</v>
      </c>
      <c r="G69" s="8">
        <f>SUM(C69+E69)</f>
        <v>956</v>
      </c>
      <c r="H69" s="32">
        <f>SUM(D69+F69)</f>
        <v>5822722</v>
      </c>
    </row>
    <row r="70" spans="1:8" ht="12.75" customHeight="1">
      <c r="A70" s="81" t="s">
        <v>108</v>
      </c>
      <c r="B70" s="25"/>
      <c r="C70" s="8">
        <f aca="true" t="shared" si="8" ref="C70:H70">SUM(C68:C69)</f>
        <v>1402</v>
      </c>
      <c r="D70" s="74">
        <f t="shared" si="8"/>
        <v>7117390</v>
      </c>
      <c r="E70" s="8">
        <f t="shared" si="8"/>
        <v>367</v>
      </c>
      <c r="F70" s="74">
        <f t="shared" si="8"/>
        <v>1337862</v>
      </c>
      <c r="G70" s="8">
        <f t="shared" si="8"/>
        <v>1769</v>
      </c>
      <c r="H70" s="74">
        <f t="shared" si="8"/>
        <v>8455252</v>
      </c>
    </row>
    <row r="71" spans="1:8" ht="12.75" customHeight="1">
      <c r="A71" s="48"/>
      <c r="B71" s="49"/>
      <c r="C71" s="6"/>
      <c r="D71" s="7"/>
      <c r="E71" s="6"/>
      <c r="F71" s="7"/>
      <c r="G71" s="6"/>
      <c r="H71" s="7"/>
    </row>
    <row r="72" spans="1:8" ht="12.75" customHeight="1">
      <c r="A72" s="29" t="s">
        <v>44</v>
      </c>
      <c r="B72" s="35"/>
      <c r="C72" s="10"/>
      <c r="D72" s="11"/>
      <c r="E72" s="10"/>
      <c r="F72" s="11"/>
      <c r="G72" s="10"/>
      <c r="H72" s="11"/>
    </row>
    <row r="73" spans="1:8" ht="12.75" customHeight="1">
      <c r="A73" s="52" t="s">
        <v>45</v>
      </c>
      <c r="B73" s="36"/>
      <c r="C73" s="37"/>
      <c r="D73" s="38"/>
      <c r="E73" s="37"/>
      <c r="F73" s="38"/>
      <c r="G73" s="37"/>
      <c r="H73" s="39"/>
    </row>
    <row r="74" spans="1:8" ht="12.75" customHeight="1">
      <c r="A74" s="33" t="s">
        <v>46</v>
      </c>
      <c r="B74" s="34" t="s">
        <v>84</v>
      </c>
      <c r="C74" s="12">
        <v>5857</v>
      </c>
      <c r="D74" s="13">
        <v>34990286</v>
      </c>
      <c r="E74" s="12">
        <v>1413</v>
      </c>
      <c r="F74" s="13">
        <v>10246596</v>
      </c>
      <c r="G74" s="12">
        <f>SUM(C74+E74)</f>
        <v>7270</v>
      </c>
      <c r="H74" s="13">
        <f>SUM(D74+F74)</f>
        <v>45236882</v>
      </c>
    </row>
    <row r="75" spans="1:8" ht="12.75" customHeight="1">
      <c r="A75" s="52" t="s">
        <v>47</v>
      </c>
      <c r="B75" s="54"/>
      <c r="C75" s="55"/>
      <c r="D75" s="56"/>
      <c r="E75" s="55"/>
      <c r="F75" s="56"/>
      <c r="G75" s="55"/>
      <c r="H75" s="56"/>
    </row>
    <row r="76" spans="1:8" ht="12.75" customHeight="1" thickBot="1">
      <c r="A76" s="64" t="s">
        <v>48</v>
      </c>
      <c r="B76" s="53" t="s">
        <v>85</v>
      </c>
      <c r="C76" s="50">
        <v>7781</v>
      </c>
      <c r="D76" s="51">
        <f>D70+D63+D49+D31</f>
        <v>73637714</v>
      </c>
      <c r="E76" s="50">
        <v>2762</v>
      </c>
      <c r="F76" s="51">
        <f>F70+F63+F49+F31</f>
        <v>36251657</v>
      </c>
      <c r="G76" s="50">
        <f>SUM(C76+E76)</f>
        <v>10543</v>
      </c>
      <c r="H76" s="51">
        <f>H70+H63+H49+H31</f>
        <v>109889371</v>
      </c>
    </row>
    <row r="77" ht="13.5" thickTop="1"/>
  </sheetData>
  <sheetProtection/>
  <printOptions/>
  <pageMargins left="0.3" right="0.25" top="0.25" bottom="0.2" header="0.25" footer="0.17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sader</cp:lastModifiedBy>
  <cp:lastPrinted>2008-10-21T13:02:56Z</cp:lastPrinted>
  <dcterms:created xsi:type="dcterms:W3CDTF">2000-08-10T13:57:29Z</dcterms:created>
  <dcterms:modified xsi:type="dcterms:W3CDTF">2008-10-21T13:03:09Z</dcterms:modified>
  <cp:category/>
  <cp:version/>
  <cp:contentType/>
  <cp:contentStatus/>
</cp:coreProperties>
</file>