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000" activeTab="0"/>
  </bookViews>
  <sheets>
    <sheet name="UMSL_SA" sheetId="1" r:id="rId1"/>
  </sheets>
  <definedNames>
    <definedName name="_xlnm.Print_Area" localSheetId="0">'UMSL_SA'!$A$1:$R$78</definedName>
    <definedName name="_xlnm.Print_Titles" localSheetId="0">'UMSL_SA'!$1:$3</definedName>
    <definedName name="Print_Titles_MI">'UMSL_SA'!$1:$4</definedName>
    <definedName name="PRTA">'UMSL_SA'!$A$5:$G$78</definedName>
    <definedName name="PRTB">'UMSL_SA'!$I$5:$R$39</definedName>
  </definedNames>
  <calcPr fullCalcOnLoad="1"/>
</workbook>
</file>

<file path=xl/sharedStrings.xml><?xml version="1.0" encoding="utf-8"?>
<sst xmlns="http://schemas.openxmlformats.org/spreadsheetml/2006/main" count="175" uniqueCount="120">
  <si>
    <t>SECTOR=01</t>
  </si>
  <si>
    <t>SA</t>
  </si>
  <si>
    <t>Part B --FRINGE BENEFITS OF FULL-TIME INSTRUCTIONAL FACULTY ON 9/10-MONTH</t>
  </si>
  <si>
    <t>Number of nontenured faculty</t>
  </si>
  <si>
    <t>Line</t>
  </si>
  <si>
    <t>Number of</t>
  </si>
  <si>
    <t>Total number of faculty</t>
  </si>
  <si>
    <t>TOTAL SALARY OUTLAY</t>
  </si>
  <si>
    <t>Faculty on 9/10-month contracts</t>
  </si>
  <si>
    <t>Faculty on 11/12-month contracts</t>
  </si>
  <si>
    <t>No.</t>
  </si>
  <si>
    <t>Sex and academic rank</t>
  </si>
  <si>
    <t>faculty with tenure</t>
  </si>
  <si>
    <t>Those on tenure track</t>
  </si>
  <si>
    <t>Those not on tenure track</t>
  </si>
  <si>
    <t>(Sum of columns 1-3)</t>
  </si>
  <si>
    <t>(In whole dollars)</t>
  </si>
  <si>
    <t xml:space="preserve">Line </t>
  </si>
  <si>
    <t>Fringe Benefits</t>
  </si>
  <si>
    <t>Expenditures</t>
  </si>
  <si>
    <t>(1)</t>
  </si>
  <si>
    <t>(2)</t>
  </si>
  <si>
    <t>(3)</t>
  </si>
  <si>
    <t>(4)</t>
  </si>
  <si>
    <t>(5)</t>
  </si>
  <si>
    <t>Number covered</t>
  </si>
  <si>
    <t>I. FACULTY ON 9/10-MONTH</t>
  </si>
  <si>
    <t>32</t>
  </si>
  <si>
    <t>Retirement plans (Other than Social Security)</t>
  </si>
  <si>
    <t xml:space="preserve">   SALARY CONTRACTS</t>
  </si>
  <si>
    <t xml:space="preserve">    Vested within 5 years</t>
  </si>
  <si>
    <t xml:space="preserve">     (a) MEN</t>
  </si>
  <si>
    <t>01</t>
  </si>
  <si>
    <t xml:space="preserve">          Professors</t>
  </si>
  <si>
    <t>33</t>
  </si>
  <si>
    <t xml:space="preserve">    Vested after 5 years</t>
  </si>
  <si>
    <t>02</t>
  </si>
  <si>
    <t xml:space="preserve">          Associate professors</t>
  </si>
  <si>
    <t>03</t>
  </si>
  <si>
    <t xml:space="preserve">          Assistant professors</t>
  </si>
  <si>
    <t>34</t>
  </si>
  <si>
    <t>Medical/Dental plans</t>
  </si>
  <si>
    <t>04</t>
  </si>
  <si>
    <t xml:space="preserve">          Instructors</t>
  </si>
  <si>
    <t>05</t>
  </si>
  <si>
    <t xml:space="preserve">          Lecturers</t>
  </si>
  <si>
    <t>35</t>
  </si>
  <si>
    <t>Group Life Insurance</t>
  </si>
  <si>
    <t>06</t>
  </si>
  <si>
    <t xml:space="preserve">          No academic rank*</t>
  </si>
  <si>
    <t>36</t>
  </si>
  <si>
    <t>Other Insurance Benefits (Cafeteria Plan etc.)</t>
  </si>
  <si>
    <t>07</t>
  </si>
  <si>
    <t xml:space="preserve">   TOTAL MEN</t>
  </si>
  <si>
    <t xml:space="preserve">   (Sum of lines 1-6)</t>
  </si>
  <si>
    <t>37</t>
  </si>
  <si>
    <t>Guaranteed Disability income protection.</t>
  </si>
  <si>
    <t xml:space="preserve">     (b) WOMEN</t>
  </si>
  <si>
    <t>38</t>
  </si>
  <si>
    <t>Tuition plan (Dependents only)</t>
  </si>
  <si>
    <t>08</t>
  </si>
  <si>
    <t xml:space="preserve">     Restricted - Mark (X) one box  </t>
  </si>
  <si>
    <t>Yes</t>
  </si>
  <si>
    <t>No</t>
  </si>
  <si>
    <t>X</t>
  </si>
  <si>
    <t>09</t>
  </si>
  <si>
    <t>10</t>
  </si>
  <si>
    <t>39</t>
  </si>
  <si>
    <t>Housing Plan</t>
  </si>
  <si>
    <t>11</t>
  </si>
  <si>
    <t>12</t>
  </si>
  <si>
    <t>13</t>
  </si>
  <si>
    <t>40</t>
  </si>
  <si>
    <t>Social Security Taxes</t>
  </si>
  <si>
    <t>14</t>
  </si>
  <si>
    <t xml:space="preserve">   TOTAL WOMEN</t>
  </si>
  <si>
    <t>41</t>
  </si>
  <si>
    <t>Unemployment compensation</t>
  </si>
  <si>
    <t xml:space="preserve">   (Sum of lines 8-13)</t>
  </si>
  <si>
    <t>42</t>
  </si>
  <si>
    <t>Worker's compensation</t>
  </si>
  <si>
    <t>15</t>
  </si>
  <si>
    <t>TOTAL FACULTY ON 9/10-MONTH</t>
  </si>
  <si>
    <t>SALARY CONTRACTS (Sum of lines 7 &amp; 14)</t>
  </si>
  <si>
    <t>43</t>
  </si>
  <si>
    <t>Other benefits in kind with cash options</t>
  </si>
  <si>
    <t>*Institutions without standard academic ranks should report full-time faculty here.</t>
  </si>
  <si>
    <t>TOTAL</t>
  </si>
  <si>
    <t>II. FACULTY ON 11/12-MONTH</t>
  </si>
  <si>
    <t>16</t>
  </si>
  <si>
    <t>17</t>
  </si>
  <si>
    <t>18</t>
  </si>
  <si>
    <t>19</t>
  </si>
  <si>
    <t>20</t>
  </si>
  <si>
    <t>21</t>
  </si>
  <si>
    <t>22</t>
  </si>
  <si>
    <t xml:space="preserve">   (Sum of lines 16-21)</t>
  </si>
  <si>
    <t>23</t>
  </si>
  <si>
    <t>24</t>
  </si>
  <si>
    <t>25</t>
  </si>
  <si>
    <t>26</t>
  </si>
  <si>
    <t>27</t>
  </si>
  <si>
    <t>28</t>
  </si>
  <si>
    <t>29</t>
  </si>
  <si>
    <t xml:space="preserve">   (Sum of lines 23-28)</t>
  </si>
  <si>
    <t>30</t>
  </si>
  <si>
    <t>TOTAL FACULTY ON 11/12-MONTH</t>
  </si>
  <si>
    <t>SALARY CONTRACTS (Sum of lines 22 &amp; 29)</t>
  </si>
  <si>
    <t>III. FACULTY ON OTHER THAN 9/10-</t>
  </si>
  <si>
    <t>31</t>
  </si>
  <si>
    <t>MONTH AND 11/12-MONTH SALARY</t>
  </si>
  <si>
    <t>CONTRACTS, TOTAL MEN AND WOMEN</t>
  </si>
  <si>
    <t>Part A -- SALARIES AND TENURE OF FULL-TIME INSTRUCTIONAL FACULTY , ACADEMIC YEAR 1998-99</t>
  </si>
  <si>
    <t>OUTLAY</t>
  </si>
  <si>
    <t>TOTAL SALARY</t>
  </si>
  <si>
    <t>UNITID=178420</t>
  </si>
  <si>
    <t>FICE=002519</t>
  </si>
  <si>
    <t>UNIVERSITY OF MISSOURI-ST LOUIS</t>
  </si>
  <si>
    <t>Part A -- SALARIES AND TENURE OF FULL-TIME INSTRUCTIONAL FACULTY , ACADEMIC YEAR 1998-99 - continued</t>
  </si>
  <si>
    <t xml:space="preserve">         AND 11/12-MONTH SALARY CONTRACTS, ACADEMIC YEAR 1998-99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</si>
</sst>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 MT"/>
      <family val="0"/>
    </font>
    <font>
      <sz val="10"/>
      <name val="Arial"/>
      <family val="0"/>
    </font>
    <font>
      <b/>
      <sz val="11"/>
      <name val="TimesNewRomanPS"/>
      <family val="0"/>
    </font>
    <font>
      <b/>
      <sz val="10"/>
      <name val="TimesNewRomanPS"/>
      <family val="0"/>
    </font>
    <font>
      <b/>
      <sz val="12"/>
      <name val="TimesNewRomanPS"/>
      <family val="0"/>
    </font>
    <font>
      <b/>
      <sz val="10"/>
      <name val="Arial MT"/>
      <family val="0"/>
    </font>
    <font>
      <sz val="8"/>
      <name val="TimesNewRomanPS"/>
      <family val="0"/>
    </font>
    <font>
      <b/>
      <sz val="8"/>
      <name val="TimesNewRomanP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2" fillId="3" borderId="2" xfId="0" applyFont="1" applyFill="1" applyBorder="1" applyAlignment="1" applyProtection="1">
      <alignment horizontal="left"/>
      <protection/>
    </xf>
    <xf numFmtId="0" fontId="0" fillId="2" borderId="3" xfId="0" applyFill="1" applyBorder="1" applyAlignment="1">
      <alignment/>
    </xf>
    <xf numFmtId="0" fontId="3" fillId="3" borderId="3" xfId="0" applyFont="1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0" fontId="2" fillId="3" borderId="5" xfId="0" applyFont="1" applyFill="1" applyBorder="1" applyAlignment="1" applyProtection="1">
      <alignment horizontal="left"/>
      <protection/>
    </xf>
    <xf numFmtId="0" fontId="0" fillId="3" borderId="6" xfId="0" applyFill="1" applyBorder="1" applyAlignment="1" applyProtection="1">
      <alignment/>
      <protection/>
    </xf>
    <xf numFmtId="0" fontId="4" fillId="3" borderId="6" xfId="0" applyFont="1" applyFill="1" applyBorder="1" applyAlignment="1" applyProtection="1">
      <alignment/>
      <protection/>
    </xf>
    <xf numFmtId="0" fontId="0" fillId="3" borderId="7" xfId="0" applyFill="1" applyBorder="1" applyAlignment="1" applyProtection="1">
      <alignment horizontal="right"/>
      <protection/>
    </xf>
    <xf numFmtId="0" fontId="0" fillId="3" borderId="8" xfId="0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2" fillId="3" borderId="0" xfId="0" applyFont="1" applyFill="1" applyAlignment="1" applyProtection="1">
      <alignment horizontal="left"/>
      <protection/>
    </xf>
    <xf numFmtId="0" fontId="0" fillId="3" borderId="0" xfId="0" applyFill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/>
      <protection/>
    </xf>
    <xf numFmtId="0" fontId="6" fillId="3" borderId="13" xfId="0" applyFont="1" applyFill="1" applyBorder="1" applyAlignment="1" applyProtection="1">
      <alignment/>
      <protection/>
    </xf>
    <xf numFmtId="0" fontId="6" fillId="3" borderId="0" xfId="0" applyFont="1" applyFill="1" applyAlignment="1" applyProtection="1">
      <alignment horizontal="centerContinuous"/>
      <protection/>
    </xf>
    <xf numFmtId="0" fontId="6" fillId="3" borderId="13" xfId="0" applyFont="1" applyFill="1" applyBorder="1" applyAlignment="1" applyProtection="1">
      <alignment horizontal="centerContinuous"/>
      <protection/>
    </xf>
    <xf numFmtId="0" fontId="7" fillId="3" borderId="12" xfId="0" applyFont="1" applyFill="1" applyBorder="1" applyAlignment="1" applyProtection="1">
      <alignment horizontal="center"/>
      <protection/>
    </xf>
    <xf numFmtId="0" fontId="0" fillId="3" borderId="14" xfId="0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0" fontId="0" fillId="3" borderId="16" xfId="0" applyFill="1" applyBorder="1" applyAlignment="1" applyProtection="1">
      <alignment/>
      <protection/>
    </xf>
    <xf numFmtId="0" fontId="6" fillId="3" borderId="13" xfId="0" applyFont="1" applyFill="1" applyBorder="1" applyAlignment="1" applyProtection="1">
      <alignment horizontal="center"/>
      <protection/>
    </xf>
    <xf numFmtId="0" fontId="6" fillId="3" borderId="9" xfId="0" applyFont="1" applyFill="1" applyBorder="1" applyAlignment="1" applyProtection="1">
      <alignment/>
      <protection/>
    </xf>
    <xf numFmtId="0" fontId="6" fillId="3" borderId="10" xfId="0" applyFont="1" applyFill="1" applyBorder="1" applyAlignment="1" applyProtection="1">
      <alignment/>
      <protection/>
    </xf>
    <xf numFmtId="0" fontId="0" fillId="3" borderId="13" xfId="0" applyFill="1" applyBorder="1" applyAlignment="1" applyProtection="1">
      <alignment/>
      <protection/>
    </xf>
    <xf numFmtId="0" fontId="0" fillId="3" borderId="9" xfId="0" applyFill="1" applyBorder="1" applyAlignment="1" applyProtection="1">
      <alignment horizontal="centerContinuous"/>
      <protection/>
    </xf>
    <xf numFmtId="0" fontId="0" fillId="3" borderId="10" xfId="0" applyFill="1" applyBorder="1" applyAlignment="1" applyProtection="1">
      <alignment horizontal="centerContinuous"/>
      <protection/>
    </xf>
    <xf numFmtId="0" fontId="0" fillId="3" borderId="17" xfId="0" applyFill="1" applyBorder="1" applyAlignment="1" applyProtection="1">
      <alignment horizontal="centerContinuous"/>
      <protection/>
    </xf>
    <xf numFmtId="0" fontId="5" fillId="3" borderId="13" xfId="0" applyFont="1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0" fillId="3" borderId="18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 horizontal="center"/>
      <protection/>
    </xf>
    <xf numFmtId="0" fontId="0" fillId="3" borderId="19" xfId="0" applyFill="1" applyBorder="1" applyAlignment="1" applyProtection="1">
      <alignment/>
      <protection/>
    </xf>
    <xf numFmtId="0" fontId="0" fillId="3" borderId="20" xfId="0" applyFill="1" applyBorder="1" applyAlignment="1" applyProtection="1">
      <alignment/>
      <protection/>
    </xf>
    <xf numFmtId="0" fontId="0" fillId="3" borderId="9" xfId="0" applyFill="1" applyBorder="1" applyAlignment="1" applyProtection="1">
      <alignment horizontal="center"/>
      <protection/>
    </xf>
    <xf numFmtId="0" fontId="0" fillId="3" borderId="20" xfId="0" applyFill="1" applyBorder="1" applyAlignment="1" applyProtection="1">
      <alignment horizontal="center"/>
      <protection/>
    </xf>
    <xf numFmtId="0" fontId="0" fillId="3" borderId="21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/>
      <protection/>
    </xf>
    <xf numFmtId="0" fontId="5" fillId="2" borderId="12" xfId="0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3" fontId="0" fillId="2" borderId="9" xfId="0" applyNumberFormat="1" applyFill="1" applyBorder="1" applyAlignment="1" applyProtection="1">
      <alignment/>
      <protection/>
    </xf>
    <xf numFmtId="3" fontId="0" fillId="2" borderId="20" xfId="0" applyNumberFormat="1" applyFill="1" applyBorder="1" applyAlignment="1" applyProtection="1">
      <alignment/>
      <protection/>
    </xf>
    <xf numFmtId="3" fontId="0" fillId="2" borderId="21" xfId="0" applyNumberForma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3" fontId="5" fillId="2" borderId="20" xfId="0" applyNumberFormat="1" applyFont="1" applyFill="1" applyBorder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3" fontId="0" fillId="2" borderId="12" xfId="0" applyNumberFormat="1" applyFill="1" applyBorder="1" applyAlignment="1" applyProtection="1">
      <alignment/>
      <protection/>
    </xf>
    <xf numFmtId="3" fontId="0" fillId="2" borderId="18" xfId="0" applyNumberFormat="1" applyFill="1" applyBorder="1" applyAlignment="1" applyProtection="1">
      <alignment/>
      <protection/>
    </xf>
    <xf numFmtId="3" fontId="5" fillId="2" borderId="12" xfId="0" applyNumberFormat="1" applyFont="1" applyFill="1" applyBorder="1" applyAlignment="1" applyProtection="1">
      <alignment/>
      <protection/>
    </xf>
    <xf numFmtId="3" fontId="0" fillId="2" borderId="22" xfId="0" applyNumberFormat="1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3" fontId="5" fillId="2" borderId="14" xfId="0" applyNumberFormat="1" applyFont="1" applyFill="1" applyBorder="1" applyAlignment="1" applyProtection="1">
      <alignment/>
      <protection/>
    </xf>
    <xf numFmtId="0" fontId="0" fillId="3" borderId="0" xfId="0" applyFill="1" applyAlignment="1" applyProtection="1">
      <alignment horizontal="right"/>
      <protection/>
    </xf>
    <xf numFmtId="0" fontId="0" fillId="2" borderId="19" xfId="0" applyFill="1" applyBorder="1" applyAlignment="1" applyProtection="1">
      <alignment/>
      <protection/>
    </xf>
    <xf numFmtId="0" fontId="0" fillId="2" borderId="19" xfId="0" applyFill="1" applyBorder="1" applyAlignment="1" applyProtection="1">
      <alignment horizontal="center"/>
      <protection/>
    </xf>
    <xf numFmtId="0" fontId="0" fillId="3" borderId="23" xfId="0" applyFill="1" applyBorder="1" applyAlignment="1" applyProtection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5" fillId="3" borderId="10" xfId="0" applyFont="1" applyFill="1" applyBorder="1" applyAlignment="1" applyProtection="1">
      <alignment/>
      <protection/>
    </xf>
    <xf numFmtId="0" fontId="5" fillId="2" borderId="20" xfId="0" applyFon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0" fillId="3" borderId="25" xfId="0" applyFill="1" applyBorder="1" applyAlignment="1" applyProtection="1">
      <alignment/>
      <protection/>
    </xf>
    <xf numFmtId="0" fontId="0" fillId="3" borderId="26" xfId="0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3" fontId="0" fillId="2" borderId="26" xfId="0" applyNumberFormat="1" applyFill="1" applyBorder="1" applyAlignment="1" applyProtection="1">
      <alignment/>
      <protection/>
    </xf>
    <xf numFmtId="3" fontId="0" fillId="2" borderId="25" xfId="0" applyNumberForma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3" fontId="0" fillId="3" borderId="12" xfId="0" applyNumberFormat="1" applyFill="1" applyBorder="1" applyAlignment="1" applyProtection="1">
      <alignment/>
      <protection/>
    </xf>
    <xf numFmtId="0" fontId="0" fillId="2" borderId="28" xfId="0" applyFill="1" applyBorder="1" applyAlignment="1">
      <alignment horizontal="left"/>
    </xf>
    <xf numFmtId="0" fontId="5" fillId="2" borderId="28" xfId="0" applyFont="1" applyFill="1" applyBorder="1" applyAlignment="1">
      <alignment/>
    </xf>
    <xf numFmtId="0" fontId="0" fillId="2" borderId="29" xfId="0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30" xfId="0" applyNumberFormat="1" applyFill="1" applyBorder="1" applyAlignment="1">
      <alignment/>
    </xf>
    <xf numFmtId="0" fontId="3" fillId="3" borderId="6" xfId="0" applyFont="1" applyFill="1" applyBorder="1" applyAlignment="1" applyProtection="1">
      <alignment/>
      <protection/>
    </xf>
    <xf numFmtId="0" fontId="0" fillId="3" borderId="15" xfId="0" applyFill="1" applyBorder="1" applyAlignment="1" applyProtection="1">
      <alignment horizontal="right"/>
      <protection/>
    </xf>
    <xf numFmtId="0" fontId="6" fillId="3" borderId="12" xfId="0" applyFont="1" applyFill="1" applyBorder="1" applyAlignment="1" applyProtection="1">
      <alignment/>
      <protection/>
    </xf>
    <xf numFmtId="0" fontId="7" fillId="3" borderId="14" xfId="0" applyFont="1" applyFill="1" applyBorder="1" applyAlignment="1" applyProtection="1">
      <alignment/>
      <protection/>
    </xf>
    <xf numFmtId="0" fontId="6" fillId="3" borderId="12" xfId="0" applyFont="1" applyFill="1" applyBorder="1" applyAlignment="1" applyProtection="1">
      <alignment horizontal="center"/>
      <protection/>
    </xf>
    <xf numFmtId="0" fontId="6" fillId="3" borderId="20" xfId="0" applyFont="1" applyFill="1" applyBorder="1" applyAlignment="1" applyProtection="1">
      <alignment/>
      <protection/>
    </xf>
    <xf numFmtId="0" fontId="6" fillId="3" borderId="10" xfId="0" applyFont="1" applyFill="1" applyBorder="1" applyAlignment="1" applyProtection="1">
      <alignment horizontal="center"/>
      <protection/>
    </xf>
    <xf numFmtId="0" fontId="6" fillId="3" borderId="20" xfId="0" applyFont="1" applyFill="1" applyBorder="1" applyAlignment="1" applyProtection="1">
      <alignment horizontal="center"/>
      <protection/>
    </xf>
    <xf numFmtId="3" fontId="0" fillId="2" borderId="10" xfId="0" applyNumberForma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89"/>
  <sheetViews>
    <sheetView tabSelected="1" zoomScale="87" zoomScaleNormal="87" workbookViewId="0" topLeftCell="A1">
      <selection activeCell="A1" sqref="A1"/>
    </sheetView>
  </sheetViews>
  <sheetFormatPr defaultColWidth="9.7109375" defaultRowHeight="12.75"/>
  <cols>
    <col min="1" max="1" width="4.7109375" style="1" customWidth="1"/>
    <col min="2" max="2" width="40.28125" style="1" customWidth="1"/>
    <col min="3" max="5" width="16.7109375" style="1" customWidth="1"/>
    <col min="6" max="6" width="18.00390625" style="1" customWidth="1"/>
    <col min="7" max="7" width="18.421875" style="1" customWidth="1"/>
    <col min="8" max="8" width="2.8515625" style="1" customWidth="1"/>
    <col min="9" max="9" width="4.7109375" style="1" customWidth="1"/>
    <col min="10" max="10" width="28.7109375" style="1" customWidth="1"/>
    <col min="11" max="14" width="3.7109375" style="1" customWidth="1"/>
    <col min="15" max="15" width="16.140625" style="1" customWidth="1"/>
    <col min="16" max="18" width="15.7109375" style="1" customWidth="1"/>
    <col min="19" max="16384" width="9.7109375" style="1" customWidth="1"/>
  </cols>
  <sheetData>
    <row r="1" spans="4:27" ht="12" customHeight="1">
      <c r="D1" s="1" t="s">
        <v>115</v>
      </c>
      <c r="E1" s="1" t="s">
        <v>117</v>
      </c>
      <c r="J1" s="1" t="str">
        <f>D1</f>
        <v>UNITID=178420</v>
      </c>
      <c r="M1" s="1" t="str">
        <f>E1</f>
        <v>UNIVERSITY OF MISSOURI-ST LOUIS</v>
      </c>
      <c r="R1" s="2"/>
      <c r="S1" s="2"/>
      <c r="T1" s="2"/>
      <c r="U1" s="2"/>
      <c r="V1" s="2"/>
      <c r="W1" s="2"/>
      <c r="X1" s="2"/>
      <c r="Y1" s="2"/>
      <c r="Z1" s="2"/>
      <c r="AA1" s="2"/>
    </row>
    <row r="2" spans="4:27" ht="12" customHeight="1">
      <c r="D2" s="1" t="s">
        <v>116</v>
      </c>
      <c r="E2" s="1" t="s">
        <v>0</v>
      </c>
      <c r="J2" s="1" t="str">
        <f>D2</f>
        <v>FICE=002519</v>
      </c>
      <c r="M2" s="1" t="str">
        <f>E2</f>
        <v>SECTOR=01</v>
      </c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" customHeight="1">
      <c r="A3" s="2"/>
      <c r="B3" s="2"/>
      <c r="C3" s="2"/>
      <c r="D3" s="2"/>
      <c r="E3" s="2"/>
      <c r="F3" s="2"/>
      <c r="G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" customHeight="1">
      <c r="A4" s="2"/>
      <c r="B4" s="2"/>
      <c r="C4" s="2"/>
      <c r="D4" s="2"/>
      <c r="E4" s="2"/>
      <c r="F4" s="2"/>
      <c r="G4" s="2"/>
      <c r="J4" s="3"/>
      <c r="R4" s="3"/>
      <c r="S4" s="2"/>
      <c r="T4" s="2"/>
      <c r="U4" s="2"/>
      <c r="V4" s="2"/>
      <c r="W4" s="2"/>
      <c r="X4" s="2"/>
      <c r="Y4" s="2"/>
      <c r="Z4" s="2"/>
      <c r="AA4" s="2"/>
    </row>
    <row r="5" spans="1:27" ht="12" customHeight="1">
      <c r="A5" s="4" t="s">
        <v>112</v>
      </c>
      <c r="B5" s="5"/>
      <c r="C5" s="6"/>
      <c r="D5" s="7"/>
      <c r="E5" s="7"/>
      <c r="F5" s="7"/>
      <c r="G5" s="8" t="s">
        <v>1</v>
      </c>
      <c r="H5" s="9"/>
      <c r="I5" s="10" t="s">
        <v>2</v>
      </c>
      <c r="K5" s="11"/>
      <c r="L5" s="11"/>
      <c r="M5" s="11"/>
      <c r="N5" s="11"/>
      <c r="O5" s="12"/>
      <c r="P5" s="11"/>
      <c r="Q5" s="11"/>
      <c r="R5" s="13" t="s">
        <v>1</v>
      </c>
      <c r="S5" s="2"/>
      <c r="T5" s="2"/>
      <c r="U5" s="2"/>
      <c r="V5" s="2"/>
      <c r="W5" s="2"/>
      <c r="X5" s="2"/>
      <c r="Y5" s="2"/>
      <c r="Z5" s="2"/>
      <c r="AA5" s="2"/>
    </row>
    <row r="6" spans="1:27" ht="12" customHeight="1">
      <c r="A6" s="14"/>
      <c r="B6" s="15"/>
      <c r="C6" s="15"/>
      <c r="D6" s="15"/>
      <c r="E6" s="15"/>
      <c r="F6" s="15"/>
      <c r="G6" s="16"/>
      <c r="H6" s="9"/>
      <c r="I6" s="17"/>
      <c r="J6" s="18" t="s">
        <v>119</v>
      </c>
      <c r="K6" s="19"/>
      <c r="L6" s="19"/>
      <c r="M6" s="19"/>
      <c r="N6" s="19"/>
      <c r="O6" s="20"/>
      <c r="P6" s="19"/>
      <c r="Q6" s="19"/>
      <c r="R6" s="21"/>
      <c r="S6" s="2"/>
      <c r="T6" s="2"/>
      <c r="U6" s="2"/>
      <c r="V6" s="2"/>
      <c r="W6" s="2"/>
      <c r="X6" s="2"/>
      <c r="Y6" s="2"/>
      <c r="Z6" s="2"/>
      <c r="AA6" s="2"/>
    </row>
    <row r="7" spans="1:27" ht="12" customHeight="1">
      <c r="A7" s="22"/>
      <c r="B7" s="23"/>
      <c r="C7" s="24"/>
      <c r="D7" s="25" t="s">
        <v>3</v>
      </c>
      <c r="E7" s="26"/>
      <c r="F7" s="24"/>
      <c r="G7" s="27" t="s">
        <v>114</v>
      </c>
      <c r="H7" s="9"/>
      <c r="I7" s="28"/>
      <c r="J7" s="11"/>
      <c r="K7" s="11"/>
      <c r="L7" s="11"/>
      <c r="M7" s="11"/>
      <c r="N7" s="29"/>
      <c r="O7" s="11"/>
      <c r="P7" s="29"/>
      <c r="Q7" s="11"/>
      <c r="R7" s="30"/>
      <c r="S7" s="2"/>
      <c r="T7" s="2"/>
      <c r="U7" s="2"/>
      <c r="V7" s="2"/>
      <c r="W7" s="2"/>
      <c r="X7" s="2"/>
      <c r="Y7" s="2"/>
      <c r="Z7" s="2"/>
      <c r="AA7" s="2"/>
    </row>
    <row r="8" spans="1:27" ht="12" customHeight="1">
      <c r="A8" s="22" t="s">
        <v>4</v>
      </c>
      <c r="B8" s="23"/>
      <c r="C8" s="31" t="s">
        <v>5</v>
      </c>
      <c r="D8" s="32"/>
      <c r="E8" s="33"/>
      <c r="F8" s="31" t="s">
        <v>6</v>
      </c>
      <c r="G8" s="27" t="s">
        <v>113</v>
      </c>
      <c r="H8" s="9"/>
      <c r="I8" s="22"/>
      <c r="J8" s="19"/>
      <c r="K8" s="19"/>
      <c r="L8" s="19"/>
      <c r="M8" s="19"/>
      <c r="N8" s="34"/>
      <c r="O8" s="35" t="s">
        <v>8</v>
      </c>
      <c r="P8" s="36"/>
      <c r="Q8" s="35" t="s">
        <v>9</v>
      </c>
      <c r="R8" s="37"/>
      <c r="S8" s="2"/>
      <c r="T8" s="2"/>
      <c r="U8" s="2"/>
      <c r="V8" s="2"/>
      <c r="W8" s="2"/>
      <c r="X8" s="2"/>
      <c r="Y8" s="2"/>
      <c r="Z8" s="2"/>
      <c r="AA8" s="2"/>
    </row>
    <row r="9" spans="1:27" ht="12" customHeight="1">
      <c r="A9" s="22" t="s">
        <v>10</v>
      </c>
      <c r="B9" s="38" t="s">
        <v>11</v>
      </c>
      <c r="C9" s="31" t="s">
        <v>12</v>
      </c>
      <c r="D9" s="31" t="s">
        <v>13</v>
      </c>
      <c r="E9" s="31" t="s">
        <v>14</v>
      </c>
      <c r="F9" s="31" t="s">
        <v>15</v>
      </c>
      <c r="G9" s="27" t="s">
        <v>16</v>
      </c>
      <c r="H9" s="9"/>
      <c r="I9" s="22" t="s">
        <v>17</v>
      </c>
      <c r="J9" s="39" t="s">
        <v>18</v>
      </c>
      <c r="K9" s="11"/>
      <c r="L9" s="11"/>
      <c r="M9" s="11"/>
      <c r="N9" s="29"/>
      <c r="O9" s="40" t="s">
        <v>19</v>
      </c>
      <c r="P9" s="22"/>
      <c r="Q9" s="40" t="s">
        <v>19</v>
      </c>
      <c r="R9" s="41"/>
      <c r="S9" s="2"/>
      <c r="T9" s="2"/>
      <c r="U9" s="2"/>
      <c r="V9" s="2"/>
      <c r="W9" s="2"/>
      <c r="X9" s="2"/>
      <c r="Y9" s="2"/>
      <c r="Z9" s="2"/>
      <c r="AA9" s="2"/>
    </row>
    <row r="10" spans="1:27" ht="12" customHeight="1">
      <c r="A10" s="22"/>
      <c r="B10" s="23"/>
      <c r="C10" s="31" t="s">
        <v>20</v>
      </c>
      <c r="D10" s="31" t="s">
        <v>21</v>
      </c>
      <c r="E10" s="31" t="s">
        <v>22</v>
      </c>
      <c r="F10" s="31" t="s">
        <v>23</v>
      </c>
      <c r="G10" s="27" t="s">
        <v>24</v>
      </c>
      <c r="H10" s="9"/>
      <c r="I10" s="22" t="s">
        <v>10</v>
      </c>
      <c r="J10" s="19"/>
      <c r="K10" s="19"/>
      <c r="L10" s="19"/>
      <c r="M10" s="19"/>
      <c r="N10" s="34"/>
      <c r="O10" s="40" t="s">
        <v>16</v>
      </c>
      <c r="P10" s="42" t="s">
        <v>25</v>
      </c>
      <c r="Q10" s="40" t="s">
        <v>16</v>
      </c>
      <c r="R10" s="43" t="s">
        <v>25</v>
      </c>
      <c r="S10" s="2"/>
      <c r="T10" s="2"/>
      <c r="U10" s="2"/>
      <c r="V10" s="2"/>
      <c r="W10" s="2"/>
      <c r="X10" s="2"/>
      <c r="Y10" s="2"/>
      <c r="Z10" s="2"/>
      <c r="AA10" s="2"/>
    </row>
    <row r="11" spans="1:27" ht="12" customHeight="1">
      <c r="A11" s="44"/>
      <c r="B11" s="44"/>
      <c r="C11" s="44"/>
      <c r="D11" s="44"/>
      <c r="E11" s="44"/>
      <c r="F11" s="44"/>
      <c r="G11" s="44"/>
      <c r="H11" s="9"/>
      <c r="I11" s="45"/>
      <c r="J11" s="15"/>
      <c r="K11" s="15"/>
      <c r="L11" s="15"/>
      <c r="M11" s="15"/>
      <c r="N11" s="16"/>
      <c r="O11" s="46" t="s">
        <v>20</v>
      </c>
      <c r="P11" s="47" t="s">
        <v>21</v>
      </c>
      <c r="Q11" s="46" t="s">
        <v>22</v>
      </c>
      <c r="R11" s="48" t="s">
        <v>23</v>
      </c>
      <c r="S11" s="2"/>
      <c r="T11" s="2"/>
      <c r="U11" s="2"/>
      <c r="V11" s="2"/>
      <c r="W11" s="2"/>
      <c r="X11" s="2"/>
      <c r="Y11" s="2"/>
      <c r="Z11" s="2"/>
      <c r="AA11" s="2"/>
    </row>
    <row r="12" spans="1:27" ht="12" customHeight="1">
      <c r="A12" s="22"/>
      <c r="B12" s="23" t="s">
        <v>26</v>
      </c>
      <c r="C12" s="49"/>
      <c r="D12" s="49"/>
      <c r="E12" s="49"/>
      <c r="F12" s="49"/>
      <c r="G12" s="50"/>
      <c r="H12" s="9"/>
      <c r="I12" s="22" t="s">
        <v>27</v>
      </c>
      <c r="J12" s="19" t="s">
        <v>28</v>
      </c>
      <c r="K12" s="19"/>
      <c r="L12" s="19"/>
      <c r="M12" s="19"/>
      <c r="N12" s="34"/>
      <c r="O12" s="9"/>
      <c r="P12" s="51"/>
      <c r="Q12" s="9"/>
      <c r="R12" s="52"/>
      <c r="S12" s="2"/>
      <c r="T12" s="2"/>
      <c r="U12" s="2"/>
      <c r="V12" s="2"/>
      <c r="W12" s="2"/>
      <c r="X12" s="2"/>
      <c r="Y12" s="2"/>
      <c r="Z12" s="2"/>
      <c r="AA12" s="2"/>
    </row>
    <row r="13" spans="1:27" ht="12" customHeight="1">
      <c r="A13" s="22"/>
      <c r="B13" s="23" t="s">
        <v>29</v>
      </c>
      <c r="C13" s="49"/>
      <c r="D13" s="49"/>
      <c r="E13" s="49"/>
      <c r="F13" s="49"/>
      <c r="G13" s="50"/>
      <c r="H13" s="9"/>
      <c r="I13" s="22"/>
      <c r="J13" s="19" t="s">
        <v>30</v>
      </c>
      <c r="K13" s="19"/>
      <c r="L13" s="19"/>
      <c r="M13" s="19"/>
      <c r="N13" s="34"/>
      <c r="O13" s="9"/>
      <c r="P13" s="51"/>
      <c r="Q13" s="9"/>
      <c r="R13" s="52"/>
      <c r="S13" s="2"/>
      <c r="T13" s="2"/>
      <c r="U13" s="2"/>
      <c r="V13" s="2"/>
      <c r="W13" s="2"/>
      <c r="X13" s="2"/>
      <c r="Y13" s="2"/>
      <c r="Z13" s="2"/>
      <c r="AA13" s="2"/>
    </row>
    <row r="14" spans="1:27" ht="12" customHeight="1">
      <c r="A14" s="22"/>
      <c r="B14" s="34" t="s">
        <v>31</v>
      </c>
      <c r="C14" s="49"/>
      <c r="D14" s="49"/>
      <c r="E14" s="49"/>
      <c r="F14" s="49"/>
      <c r="G14" s="50"/>
      <c r="H14" s="9"/>
      <c r="I14" s="45"/>
      <c r="J14" s="15"/>
      <c r="K14" s="15"/>
      <c r="L14" s="15"/>
      <c r="M14" s="15"/>
      <c r="N14" s="16"/>
      <c r="O14" s="53"/>
      <c r="P14" s="54"/>
      <c r="Q14" s="53"/>
      <c r="R14" s="55"/>
      <c r="S14" s="2"/>
      <c r="T14" s="2"/>
      <c r="U14" s="2"/>
      <c r="V14" s="2"/>
      <c r="W14" s="2"/>
      <c r="X14" s="2"/>
      <c r="Y14" s="2"/>
      <c r="Z14" s="2"/>
      <c r="AA14" s="2"/>
    </row>
    <row r="15" spans="1:27" ht="12" customHeight="1">
      <c r="A15" s="22" t="s">
        <v>32</v>
      </c>
      <c r="B15" s="16" t="s">
        <v>33</v>
      </c>
      <c r="C15" s="56">
        <v>70</v>
      </c>
      <c r="D15" s="56">
        <v>0</v>
      </c>
      <c r="E15" s="56">
        <v>0</v>
      </c>
      <c r="F15" s="56">
        <f aca="true" t="shared" si="0" ref="F15:F20">SUM(C15:E15)</f>
        <v>70</v>
      </c>
      <c r="G15" s="57">
        <v>4992205</v>
      </c>
      <c r="H15" s="9"/>
      <c r="I15" s="22" t="s">
        <v>34</v>
      </c>
      <c r="J15" s="19" t="s">
        <v>35</v>
      </c>
      <c r="K15" s="19"/>
      <c r="L15" s="19"/>
      <c r="M15" s="19"/>
      <c r="N15" s="34"/>
      <c r="O15" s="58"/>
      <c r="P15" s="59"/>
      <c r="Q15" s="58"/>
      <c r="R15" s="60"/>
      <c r="S15" s="2"/>
      <c r="T15" s="2"/>
      <c r="U15" s="2"/>
      <c r="V15" s="2"/>
      <c r="W15" s="2"/>
      <c r="X15" s="2"/>
      <c r="Y15" s="2"/>
      <c r="Z15" s="2"/>
      <c r="AA15" s="2"/>
    </row>
    <row r="16" spans="1:27" ht="12" customHeight="1">
      <c r="A16" s="22" t="s">
        <v>36</v>
      </c>
      <c r="B16" s="16" t="s">
        <v>37</v>
      </c>
      <c r="C16" s="56">
        <v>67</v>
      </c>
      <c r="D16" s="56">
        <v>2</v>
      </c>
      <c r="E16" s="56">
        <v>2</v>
      </c>
      <c r="F16" s="56">
        <f t="shared" si="0"/>
        <v>71</v>
      </c>
      <c r="G16" s="57">
        <v>3857204.33</v>
      </c>
      <c r="H16" s="9"/>
      <c r="I16" s="45"/>
      <c r="J16" s="15"/>
      <c r="K16" s="15"/>
      <c r="L16" s="15"/>
      <c r="M16" s="15"/>
      <c r="N16" s="16"/>
      <c r="O16" s="53">
        <v>1152136</v>
      </c>
      <c r="P16" s="54">
        <v>283</v>
      </c>
      <c r="Q16" s="53">
        <v>265835</v>
      </c>
      <c r="R16" s="55">
        <v>46</v>
      </c>
      <c r="S16" s="2"/>
      <c r="T16" s="2"/>
      <c r="U16" s="2"/>
      <c r="V16" s="2"/>
      <c r="W16" s="2"/>
      <c r="X16" s="2"/>
      <c r="Y16" s="2"/>
      <c r="Z16" s="2"/>
      <c r="AA16" s="2"/>
    </row>
    <row r="17" spans="1:27" ht="12" customHeight="1">
      <c r="A17" s="22" t="s">
        <v>38</v>
      </c>
      <c r="B17" s="16" t="s">
        <v>39</v>
      </c>
      <c r="C17" s="56">
        <v>2</v>
      </c>
      <c r="D17" s="56">
        <v>31</v>
      </c>
      <c r="E17" s="56">
        <v>0</v>
      </c>
      <c r="F17" s="56">
        <f t="shared" si="0"/>
        <v>33</v>
      </c>
      <c r="G17" s="57">
        <v>1431963</v>
      </c>
      <c r="H17" s="9"/>
      <c r="I17" s="22" t="s">
        <v>40</v>
      </c>
      <c r="J17" s="19" t="s">
        <v>41</v>
      </c>
      <c r="K17" s="19"/>
      <c r="L17" s="19"/>
      <c r="M17" s="19"/>
      <c r="N17" s="34"/>
      <c r="O17" s="58"/>
      <c r="P17" s="59"/>
      <c r="Q17" s="58"/>
      <c r="R17" s="60"/>
      <c r="S17" s="2"/>
      <c r="T17" s="2"/>
      <c r="U17" s="2"/>
      <c r="V17" s="2"/>
      <c r="W17" s="2"/>
      <c r="X17" s="2"/>
      <c r="Y17" s="2"/>
      <c r="Z17" s="2"/>
      <c r="AA17" s="2"/>
    </row>
    <row r="18" spans="1:27" ht="12" customHeight="1">
      <c r="A18" s="22" t="s">
        <v>42</v>
      </c>
      <c r="B18" s="16" t="s">
        <v>43</v>
      </c>
      <c r="C18" s="56">
        <v>0</v>
      </c>
      <c r="D18" s="56">
        <v>0</v>
      </c>
      <c r="E18" s="56">
        <v>3</v>
      </c>
      <c r="F18" s="56">
        <f t="shared" si="0"/>
        <v>3</v>
      </c>
      <c r="G18" s="57">
        <v>176390</v>
      </c>
      <c r="H18" s="9"/>
      <c r="I18" s="45"/>
      <c r="J18" s="15"/>
      <c r="K18" s="15"/>
      <c r="L18" s="15"/>
      <c r="M18" s="15"/>
      <c r="N18" s="16"/>
      <c r="O18" s="53">
        <v>603687</v>
      </c>
      <c r="P18" s="54">
        <v>265</v>
      </c>
      <c r="Q18" s="53">
        <v>124910</v>
      </c>
      <c r="R18" s="55">
        <v>44</v>
      </c>
      <c r="S18" s="2"/>
      <c r="T18" s="2"/>
      <c r="U18" s="2"/>
      <c r="V18" s="2"/>
      <c r="W18" s="2"/>
      <c r="X18" s="2"/>
      <c r="Y18" s="2"/>
      <c r="Z18" s="2"/>
      <c r="AA18" s="2"/>
    </row>
    <row r="19" spans="1:27" ht="12" customHeight="1">
      <c r="A19" s="22" t="s">
        <v>44</v>
      </c>
      <c r="B19" s="16" t="s">
        <v>45</v>
      </c>
      <c r="C19" s="56"/>
      <c r="D19" s="56"/>
      <c r="E19" s="56"/>
      <c r="F19" s="56">
        <f t="shared" si="0"/>
        <v>0</v>
      </c>
      <c r="G19" s="57"/>
      <c r="H19" s="9"/>
      <c r="I19" s="22" t="s">
        <v>46</v>
      </c>
      <c r="J19" s="19" t="s">
        <v>47</v>
      </c>
      <c r="K19" s="19"/>
      <c r="L19" s="19"/>
      <c r="M19" s="19"/>
      <c r="N19" s="34"/>
      <c r="O19" s="58"/>
      <c r="P19" s="59"/>
      <c r="Q19" s="58"/>
      <c r="R19" s="60"/>
      <c r="S19" s="2"/>
      <c r="T19" s="2"/>
      <c r="U19" s="2"/>
      <c r="V19" s="2"/>
      <c r="W19" s="2"/>
      <c r="X19" s="2"/>
      <c r="Y19" s="2"/>
      <c r="Z19" s="2"/>
      <c r="AA19" s="2"/>
    </row>
    <row r="20" spans="1:27" ht="12" customHeight="1">
      <c r="A20" s="22" t="s">
        <v>48</v>
      </c>
      <c r="B20" s="16" t="s">
        <v>49</v>
      </c>
      <c r="C20" s="56"/>
      <c r="D20" s="56"/>
      <c r="E20" s="56"/>
      <c r="F20" s="56">
        <f t="shared" si="0"/>
        <v>0</v>
      </c>
      <c r="G20" s="57"/>
      <c r="H20" s="9"/>
      <c r="I20" s="45"/>
      <c r="J20" s="15"/>
      <c r="K20" s="15"/>
      <c r="L20" s="15"/>
      <c r="M20" s="15"/>
      <c r="N20" s="16"/>
      <c r="O20" s="53">
        <v>27133</v>
      </c>
      <c r="P20" s="54">
        <v>284</v>
      </c>
      <c r="Q20" s="53">
        <v>6819</v>
      </c>
      <c r="R20" s="55">
        <v>46</v>
      </c>
      <c r="S20" s="2"/>
      <c r="T20" s="2"/>
      <c r="U20" s="2"/>
      <c r="V20" s="2"/>
      <c r="W20" s="2"/>
      <c r="X20" s="2"/>
      <c r="Y20" s="2"/>
      <c r="Z20" s="2"/>
      <c r="AA20" s="2"/>
    </row>
    <row r="21" spans="1:27" ht="12" customHeight="1">
      <c r="A21" s="22"/>
      <c r="B21" s="34"/>
      <c r="C21" s="49"/>
      <c r="D21" s="49"/>
      <c r="E21" s="49"/>
      <c r="F21" s="49"/>
      <c r="G21" s="61"/>
      <c r="H21" s="9"/>
      <c r="I21" s="22" t="s">
        <v>50</v>
      </c>
      <c r="J21" s="19" t="s">
        <v>51</v>
      </c>
      <c r="K21" s="19"/>
      <c r="L21" s="19"/>
      <c r="M21" s="19"/>
      <c r="N21" s="34"/>
      <c r="O21" s="58"/>
      <c r="P21" s="59"/>
      <c r="Q21" s="58"/>
      <c r="R21" s="62"/>
      <c r="S21" s="2"/>
      <c r="T21" s="2"/>
      <c r="U21" s="2"/>
      <c r="V21" s="2"/>
      <c r="W21" s="2"/>
      <c r="X21" s="2"/>
      <c r="Y21" s="2"/>
      <c r="Z21" s="2"/>
      <c r="AA21" s="2"/>
    </row>
    <row r="22" spans="1:27" ht="12" customHeight="1">
      <c r="A22" s="22" t="s">
        <v>52</v>
      </c>
      <c r="B22" s="23" t="s">
        <v>53</v>
      </c>
      <c r="C22" s="49">
        <f>SUM(C15:C20)</f>
        <v>139</v>
      </c>
      <c r="D22" s="49">
        <f>SUM(D15:D20)</f>
        <v>33</v>
      </c>
      <c r="E22" s="49">
        <f>SUM(E15:E20)</f>
        <v>5</v>
      </c>
      <c r="F22" s="49">
        <f>SUM(F15:F20)</f>
        <v>177</v>
      </c>
      <c r="G22" s="61">
        <f>SUM(G15:G20)</f>
        <v>10457762.33</v>
      </c>
      <c r="H22" s="9"/>
      <c r="I22" s="45"/>
      <c r="J22" s="15"/>
      <c r="K22" s="15"/>
      <c r="L22" s="15"/>
      <c r="M22" s="15"/>
      <c r="N22" s="16"/>
      <c r="O22" s="53"/>
      <c r="P22" s="54"/>
      <c r="Q22" s="53"/>
      <c r="R22" s="55"/>
      <c r="S22" s="2"/>
      <c r="T22" s="2"/>
      <c r="U22" s="2"/>
      <c r="V22" s="2"/>
      <c r="W22" s="2"/>
      <c r="X22" s="2"/>
      <c r="Y22" s="2"/>
      <c r="Z22" s="2"/>
      <c r="AA22" s="2"/>
    </row>
    <row r="23" spans="1:18" ht="12" customHeight="1">
      <c r="A23" s="45"/>
      <c r="B23" s="16" t="s">
        <v>54</v>
      </c>
      <c r="C23" s="56"/>
      <c r="D23" s="56"/>
      <c r="E23" s="56"/>
      <c r="F23" s="56"/>
      <c r="G23" s="57"/>
      <c r="H23" s="9"/>
      <c r="I23" s="22" t="s">
        <v>55</v>
      </c>
      <c r="J23" s="19" t="s">
        <v>56</v>
      </c>
      <c r="K23" s="19"/>
      <c r="L23" s="19"/>
      <c r="M23" s="19"/>
      <c r="N23" s="34"/>
      <c r="O23" s="58"/>
      <c r="P23" s="59"/>
      <c r="Q23" s="58"/>
      <c r="R23" s="59"/>
    </row>
    <row r="24" spans="1:18" ht="12" customHeight="1">
      <c r="A24" s="34"/>
      <c r="B24" s="34"/>
      <c r="C24" s="49"/>
      <c r="D24" s="49"/>
      <c r="E24" s="49"/>
      <c r="F24" s="49"/>
      <c r="G24" s="61"/>
      <c r="H24" s="9"/>
      <c r="I24" s="45"/>
      <c r="J24" s="15"/>
      <c r="K24" s="15"/>
      <c r="L24" s="15"/>
      <c r="M24" s="15"/>
      <c r="N24" s="16"/>
      <c r="O24" s="53">
        <v>62101</v>
      </c>
      <c r="P24" s="54">
        <v>284</v>
      </c>
      <c r="Q24" s="53">
        <v>13331</v>
      </c>
      <c r="R24" s="54">
        <v>46</v>
      </c>
    </row>
    <row r="25" spans="1:18" ht="12" customHeight="1">
      <c r="A25" s="28"/>
      <c r="B25" s="29" t="s">
        <v>57</v>
      </c>
      <c r="C25" s="63"/>
      <c r="D25" s="63"/>
      <c r="E25" s="63"/>
      <c r="F25" s="63"/>
      <c r="G25" s="64"/>
      <c r="H25" s="9"/>
      <c r="I25" s="22" t="s">
        <v>58</v>
      </c>
      <c r="J25" s="19" t="s">
        <v>59</v>
      </c>
      <c r="K25" s="19"/>
      <c r="L25" s="19"/>
      <c r="M25" s="19"/>
      <c r="N25" s="34"/>
      <c r="O25" s="58"/>
      <c r="P25" s="59"/>
      <c r="Q25" s="58"/>
      <c r="R25" s="59"/>
    </row>
    <row r="26" spans="1:18" ht="12" customHeight="1">
      <c r="A26" s="22" t="s">
        <v>60</v>
      </c>
      <c r="B26" s="16" t="s">
        <v>33</v>
      </c>
      <c r="C26" s="56">
        <v>18</v>
      </c>
      <c r="D26" s="56">
        <v>1</v>
      </c>
      <c r="E26" s="56">
        <v>4</v>
      </c>
      <c r="F26" s="56">
        <f aca="true" t="shared" si="1" ref="F26:F31">SUM(C26:E26)</f>
        <v>23</v>
      </c>
      <c r="G26" s="57">
        <v>1596624</v>
      </c>
      <c r="H26" s="9"/>
      <c r="I26" s="22"/>
      <c r="J26" s="19" t="s">
        <v>61</v>
      </c>
      <c r="K26" s="65" t="s">
        <v>62</v>
      </c>
      <c r="L26" s="66"/>
      <c r="M26" s="65" t="s">
        <v>63</v>
      </c>
      <c r="N26" s="67" t="s">
        <v>64</v>
      </c>
      <c r="O26" s="58"/>
      <c r="P26" s="59"/>
      <c r="Q26" s="58"/>
      <c r="R26" s="59"/>
    </row>
    <row r="27" spans="1:18" ht="12" customHeight="1">
      <c r="A27" s="22" t="s">
        <v>65</v>
      </c>
      <c r="B27" s="16" t="s">
        <v>37</v>
      </c>
      <c r="C27" s="56">
        <v>40</v>
      </c>
      <c r="D27" s="56">
        <v>3</v>
      </c>
      <c r="E27" s="56">
        <v>7</v>
      </c>
      <c r="F27" s="56">
        <f t="shared" si="1"/>
        <v>50</v>
      </c>
      <c r="G27" s="57">
        <v>2615843</v>
      </c>
      <c r="H27" s="9"/>
      <c r="I27" s="45"/>
      <c r="J27" s="15"/>
      <c r="K27" s="15"/>
      <c r="L27" s="15"/>
      <c r="M27" s="15"/>
      <c r="N27" s="16"/>
      <c r="O27" s="53"/>
      <c r="P27" s="54"/>
      <c r="Q27" s="53"/>
      <c r="R27" s="54"/>
    </row>
    <row r="28" spans="1:18" ht="12" customHeight="1">
      <c r="A28" s="22" t="s">
        <v>66</v>
      </c>
      <c r="B28" s="16" t="s">
        <v>39</v>
      </c>
      <c r="C28" s="56">
        <v>0</v>
      </c>
      <c r="D28" s="56">
        <v>22</v>
      </c>
      <c r="E28" s="56">
        <v>8</v>
      </c>
      <c r="F28" s="56">
        <f t="shared" si="1"/>
        <v>30</v>
      </c>
      <c r="G28" s="57">
        <v>1286494</v>
      </c>
      <c r="H28" s="9"/>
      <c r="I28" s="22" t="s">
        <v>67</v>
      </c>
      <c r="J28" s="19" t="s">
        <v>68</v>
      </c>
      <c r="K28" s="19"/>
      <c r="L28" s="19"/>
      <c r="M28" s="19"/>
      <c r="N28" s="34"/>
      <c r="O28" s="58"/>
      <c r="P28" s="59"/>
      <c r="Q28" s="58"/>
      <c r="R28" s="59"/>
    </row>
    <row r="29" spans="1:18" ht="12" customHeight="1">
      <c r="A29" s="22" t="s">
        <v>69</v>
      </c>
      <c r="B29" s="16" t="s">
        <v>43</v>
      </c>
      <c r="C29" s="56">
        <v>0</v>
      </c>
      <c r="D29" s="56">
        <v>2</v>
      </c>
      <c r="E29" s="56">
        <v>2</v>
      </c>
      <c r="F29" s="56">
        <f t="shared" si="1"/>
        <v>4</v>
      </c>
      <c r="G29" s="57">
        <v>161396</v>
      </c>
      <c r="H29" s="9"/>
      <c r="I29" s="22"/>
      <c r="J29" s="19" t="s">
        <v>61</v>
      </c>
      <c r="K29" s="65" t="s">
        <v>62</v>
      </c>
      <c r="L29" s="66"/>
      <c r="M29" s="65" t="s">
        <v>63</v>
      </c>
      <c r="N29" s="67" t="s">
        <v>64</v>
      </c>
      <c r="O29" s="58"/>
      <c r="P29" s="59"/>
      <c r="Q29" s="58"/>
      <c r="R29" s="59"/>
    </row>
    <row r="30" spans="1:18" ht="12" customHeight="1">
      <c r="A30" s="22" t="s">
        <v>70</v>
      </c>
      <c r="B30" s="16" t="s">
        <v>45</v>
      </c>
      <c r="C30" s="56"/>
      <c r="D30" s="56"/>
      <c r="E30" s="56"/>
      <c r="F30" s="56">
        <f t="shared" si="1"/>
        <v>0</v>
      </c>
      <c r="G30" s="57"/>
      <c r="H30" s="9"/>
      <c r="I30" s="45"/>
      <c r="J30" s="15"/>
      <c r="K30" s="15"/>
      <c r="L30" s="15"/>
      <c r="M30" s="15"/>
      <c r="N30" s="16"/>
      <c r="O30" s="53"/>
      <c r="P30" s="54"/>
      <c r="Q30" s="53"/>
      <c r="R30" s="54"/>
    </row>
    <row r="31" spans="1:18" ht="12" customHeight="1">
      <c r="A31" s="22" t="s">
        <v>71</v>
      </c>
      <c r="B31" s="16" t="s">
        <v>49</v>
      </c>
      <c r="C31" s="56"/>
      <c r="D31" s="56"/>
      <c r="E31" s="56"/>
      <c r="F31" s="56">
        <f t="shared" si="1"/>
        <v>0</v>
      </c>
      <c r="G31" s="57"/>
      <c r="H31" s="9"/>
      <c r="I31" s="22" t="s">
        <v>72</v>
      </c>
      <c r="J31" s="19" t="s">
        <v>73</v>
      </c>
      <c r="K31" s="19"/>
      <c r="L31" s="19"/>
      <c r="M31" s="19"/>
      <c r="N31" s="34"/>
      <c r="O31" s="58"/>
      <c r="P31" s="59"/>
      <c r="Q31" s="58"/>
      <c r="R31" s="59"/>
    </row>
    <row r="32" spans="1:18" ht="12" customHeight="1">
      <c r="A32" s="22"/>
      <c r="B32" s="34"/>
      <c r="C32" s="49"/>
      <c r="D32" s="49"/>
      <c r="E32" s="49"/>
      <c r="F32" s="49"/>
      <c r="G32" s="61"/>
      <c r="H32" s="9"/>
      <c r="I32" s="45"/>
      <c r="J32" s="15"/>
      <c r="K32" s="15"/>
      <c r="L32" s="15"/>
      <c r="M32" s="15"/>
      <c r="N32" s="16"/>
      <c r="O32" s="53">
        <v>1116478</v>
      </c>
      <c r="P32" s="54">
        <v>282</v>
      </c>
      <c r="Q32" s="53">
        <v>215009</v>
      </c>
      <c r="R32" s="54">
        <v>46</v>
      </c>
    </row>
    <row r="33" spans="1:18" ht="12" customHeight="1">
      <c r="A33" s="22" t="s">
        <v>74</v>
      </c>
      <c r="B33" s="23" t="s">
        <v>75</v>
      </c>
      <c r="C33" s="49">
        <f>SUM(C26:C31)</f>
        <v>58</v>
      </c>
      <c r="D33" s="49">
        <f>SUM(D26:D31)</f>
        <v>28</v>
      </c>
      <c r="E33" s="49">
        <f>SUM(E26:E31)</f>
        <v>21</v>
      </c>
      <c r="F33" s="49">
        <f>SUM(F26:F31)</f>
        <v>107</v>
      </c>
      <c r="G33" s="61">
        <f>SUM(G26:G31)</f>
        <v>5660357</v>
      </c>
      <c r="H33" s="9"/>
      <c r="I33" s="22" t="s">
        <v>76</v>
      </c>
      <c r="J33" s="19" t="s">
        <v>77</v>
      </c>
      <c r="K33" s="19"/>
      <c r="L33" s="19"/>
      <c r="M33" s="19"/>
      <c r="N33" s="34"/>
      <c r="O33" s="58"/>
      <c r="P33" s="59"/>
      <c r="Q33" s="58"/>
      <c r="R33" s="59"/>
    </row>
    <row r="34" spans="1:18" ht="12" customHeight="1">
      <c r="A34" s="45"/>
      <c r="B34" s="16" t="s">
        <v>78</v>
      </c>
      <c r="C34" s="56"/>
      <c r="D34" s="56"/>
      <c r="E34" s="56"/>
      <c r="F34" s="56"/>
      <c r="G34" s="57"/>
      <c r="H34" s="9"/>
      <c r="I34" s="45"/>
      <c r="J34" s="15"/>
      <c r="K34" s="15"/>
      <c r="L34" s="15"/>
      <c r="M34" s="15"/>
      <c r="N34" s="16"/>
      <c r="O34" s="53">
        <v>21300</v>
      </c>
      <c r="P34" s="54">
        <v>284</v>
      </c>
      <c r="Q34" s="53">
        <v>3450</v>
      </c>
      <c r="R34" s="54">
        <v>46</v>
      </c>
    </row>
    <row r="35" spans="1:18" ht="12" customHeight="1">
      <c r="A35" s="68"/>
      <c r="B35" s="34"/>
      <c r="C35" s="49"/>
      <c r="D35" s="49"/>
      <c r="E35" s="49"/>
      <c r="F35" s="49"/>
      <c r="G35" s="61"/>
      <c r="H35" s="9"/>
      <c r="I35" s="22" t="s">
        <v>79</v>
      </c>
      <c r="J35" s="19" t="s">
        <v>80</v>
      </c>
      <c r="K35" s="19"/>
      <c r="L35" s="19"/>
      <c r="M35" s="19"/>
      <c r="N35" s="34"/>
      <c r="O35" s="58"/>
      <c r="P35" s="59"/>
      <c r="Q35" s="58"/>
      <c r="R35" s="59"/>
    </row>
    <row r="36" spans="1:18" ht="12" customHeight="1">
      <c r="A36" s="28" t="s">
        <v>81</v>
      </c>
      <c r="B36" s="69" t="s">
        <v>82</v>
      </c>
      <c r="C36" s="63">
        <f>C22+C33</f>
        <v>197</v>
      </c>
      <c r="D36" s="63">
        <f>D22+D33</f>
        <v>61</v>
      </c>
      <c r="E36" s="63">
        <f>E22+E33</f>
        <v>26</v>
      </c>
      <c r="F36" s="63">
        <f>F22+F33</f>
        <v>284</v>
      </c>
      <c r="G36" s="64">
        <f>G22+G33</f>
        <v>16118119.33</v>
      </c>
      <c r="H36" s="9"/>
      <c r="I36" s="45"/>
      <c r="J36" s="15"/>
      <c r="K36" s="15"/>
      <c r="L36" s="15"/>
      <c r="M36" s="15"/>
      <c r="N36" s="16"/>
      <c r="O36" s="53">
        <v>10373</v>
      </c>
      <c r="P36" s="54">
        <v>283</v>
      </c>
      <c r="Q36" s="53">
        <v>1722</v>
      </c>
      <c r="R36" s="54">
        <v>46</v>
      </c>
    </row>
    <row r="37" spans="1:18" ht="12" customHeight="1">
      <c r="A37" s="45"/>
      <c r="B37" s="70" t="s">
        <v>83</v>
      </c>
      <c r="C37" s="56"/>
      <c r="D37" s="56"/>
      <c r="E37" s="56"/>
      <c r="F37" s="56"/>
      <c r="G37" s="71"/>
      <c r="H37" s="9"/>
      <c r="I37" s="22" t="s">
        <v>84</v>
      </c>
      <c r="J37" s="19" t="s">
        <v>85</v>
      </c>
      <c r="K37" s="19"/>
      <c r="L37" s="19"/>
      <c r="M37" s="19"/>
      <c r="N37" s="34"/>
      <c r="O37" s="58"/>
      <c r="P37" s="59"/>
      <c r="Q37" s="58"/>
      <c r="R37" s="59"/>
    </row>
    <row r="38" spans="1:18" ht="12" customHeight="1" thickBot="1">
      <c r="A38" s="72"/>
      <c r="B38" s="73"/>
      <c r="C38" s="72"/>
      <c r="D38" s="72"/>
      <c r="E38" s="72"/>
      <c r="F38" s="72"/>
      <c r="G38" s="72"/>
      <c r="H38" s="9"/>
      <c r="I38" s="74"/>
      <c r="J38" s="75"/>
      <c r="K38" s="75"/>
      <c r="L38" s="75"/>
      <c r="M38" s="75"/>
      <c r="N38" s="76"/>
      <c r="O38" s="77"/>
      <c r="P38" s="78"/>
      <c r="Q38" s="77"/>
      <c r="R38" s="78"/>
    </row>
    <row r="39" spans="1:18" ht="12" customHeight="1" thickTop="1">
      <c r="A39" s="9"/>
      <c r="B39" s="79" t="s">
        <v>86</v>
      </c>
      <c r="C39" s="9"/>
      <c r="D39" s="9"/>
      <c r="E39" s="9"/>
      <c r="F39" s="9"/>
      <c r="G39" s="9"/>
      <c r="H39" s="9"/>
      <c r="I39" s="22"/>
      <c r="J39" s="80"/>
      <c r="K39" s="19"/>
      <c r="L39" s="19"/>
      <c r="M39" s="19"/>
      <c r="N39" s="34"/>
      <c r="O39" s="58"/>
      <c r="P39" s="81"/>
      <c r="Q39" s="58"/>
      <c r="R39" s="81"/>
    </row>
    <row r="40" spans="2:18" ht="12" customHeight="1">
      <c r="B40" s="2"/>
      <c r="I40" s="82">
        <v>44</v>
      </c>
      <c r="J40" s="83" t="s">
        <v>87</v>
      </c>
      <c r="K40" s="3"/>
      <c r="L40" s="3"/>
      <c r="M40" s="3"/>
      <c r="N40" s="84"/>
      <c r="O40" s="85">
        <f>SUM(O14:O38)</f>
        <v>2993208</v>
      </c>
      <c r="P40" s="86"/>
      <c r="Q40" s="85">
        <f>SUM(Q14:Q38)</f>
        <v>631076</v>
      </c>
      <c r="R40" s="86"/>
    </row>
    <row r="41" spans="1:18" ht="12" customHeight="1">
      <c r="A41" s="10" t="s">
        <v>118</v>
      </c>
      <c r="B41" s="5"/>
      <c r="C41" s="87"/>
      <c r="D41" s="12"/>
      <c r="E41" s="11"/>
      <c r="F41" s="11"/>
      <c r="G41" s="88" t="s">
        <v>1</v>
      </c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" customHeight="1">
      <c r="A42" s="14"/>
      <c r="B42" s="15"/>
      <c r="C42" s="15"/>
      <c r="D42" s="15"/>
      <c r="E42" s="15"/>
      <c r="F42" s="15"/>
      <c r="G42" s="16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" customHeight="1">
      <c r="A43" s="89"/>
      <c r="B43" s="24"/>
      <c r="C43" s="24"/>
      <c r="D43" s="25" t="s">
        <v>3</v>
      </c>
      <c r="E43" s="26"/>
      <c r="F43" s="24"/>
      <c r="G43" s="90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" customHeight="1">
      <c r="A44" s="89" t="s">
        <v>4</v>
      </c>
      <c r="B44" s="24"/>
      <c r="C44" s="31" t="s">
        <v>5</v>
      </c>
      <c r="D44" s="32"/>
      <c r="E44" s="33"/>
      <c r="F44" s="31" t="s">
        <v>6</v>
      </c>
      <c r="G44" s="91" t="s">
        <v>7</v>
      </c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2" customHeight="1">
      <c r="A45" s="89" t="s">
        <v>10</v>
      </c>
      <c r="B45" s="38" t="s">
        <v>11</v>
      </c>
      <c r="C45" s="31" t="s">
        <v>12</v>
      </c>
      <c r="D45" s="31" t="s">
        <v>13</v>
      </c>
      <c r="E45" s="31" t="s">
        <v>14</v>
      </c>
      <c r="F45" s="31" t="s">
        <v>15</v>
      </c>
      <c r="G45" s="91" t="s">
        <v>16</v>
      </c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" customHeight="1">
      <c r="A46" s="92"/>
      <c r="B46" s="33"/>
      <c r="C46" s="93" t="s">
        <v>20</v>
      </c>
      <c r="D46" s="93" t="s">
        <v>21</v>
      </c>
      <c r="E46" s="93" t="s">
        <v>22</v>
      </c>
      <c r="F46" s="93" t="s">
        <v>23</v>
      </c>
      <c r="G46" s="94" t="s">
        <v>24</v>
      </c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" customHeight="1">
      <c r="A47" s="22"/>
      <c r="B47" s="34"/>
      <c r="C47" s="49"/>
      <c r="D47" s="49"/>
      <c r="E47" s="49"/>
      <c r="F47" s="49"/>
      <c r="G47" s="50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" customHeight="1">
      <c r="A48" s="22"/>
      <c r="B48" s="23" t="s">
        <v>88</v>
      </c>
      <c r="C48" s="49"/>
      <c r="D48" s="49"/>
      <c r="E48" s="49"/>
      <c r="F48" s="49"/>
      <c r="G48" s="50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" customHeight="1">
      <c r="A49" s="22"/>
      <c r="B49" s="23" t="s">
        <v>29</v>
      </c>
      <c r="C49" s="49"/>
      <c r="D49" s="49"/>
      <c r="E49" s="49"/>
      <c r="F49" s="49"/>
      <c r="G49" s="50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2" customHeight="1">
      <c r="A50" s="22"/>
      <c r="B50" s="34" t="s">
        <v>31</v>
      </c>
      <c r="C50" s="49"/>
      <c r="D50" s="49"/>
      <c r="E50" s="49"/>
      <c r="F50" s="49"/>
      <c r="G50" s="50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2" customHeight="1">
      <c r="A51" s="22" t="s">
        <v>89</v>
      </c>
      <c r="B51" s="16" t="s">
        <v>33</v>
      </c>
      <c r="C51" s="56">
        <v>15</v>
      </c>
      <c r="D51" s="56">
        <v>0</v>
      </c>
      <c r="E51" s="56">
        <v>0</v>
      </c>
      <c r="F51" s="56">
        <f aca="true" t="shared" si="2" ref="F51:F56">SUM(C51:E51)</f>
        <v>15</v>
      </c>
      <c r="G51" s="57">
        <v>1461760</v>
      </c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2" customHeight="1">
      <c r="A52" s="22" t="s">
        <v>90</v>
      </c>
      <c r="B52" s="16" t="s">
        <v>37</v>
      </c>
      <c r="C52" s="56">
        <v>15</v>
      </c>
      <c r="D52" s="56">
        <v>0</v>
      </c>
      <c r="E52" s="56">
        <v>1</v>
      </c>
      <c r="F52" s="56">
        <f t="shared" si="2"/>
        <v>16</v>
      </c>
      <c r="G52" s="57">
        <v>1238650</v>
      </c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2" customHeight="1">
      <c r="A53" s="22" t="s">
        <v>91</v>
      </c>
      <c r="B53" s="16" t="s">
        <v>39</v>
      </c>
      <c r="C53" s="56">
        <v>0</v>
      </c>
      <c r="D53" s="56">
        <v>2</v>
      </c>
      <c r="E53" s="56">
        <v>4</v>
      </c>
      <c r="F53" s="56">
        <f t="shared" si="2"/>
        <v>6</v>
      </c>
      <c r="G53" s="57">
        <v>360040</v>
      </c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2" customHeight="1">
      <c r="A54" s="22" t="s">
        <v>92</v>
      </c>
      <c r="B54" s="16" t="s">
        <v>43</v>
      </c>
      <c r="C54" s="56">
        <v>0</v>
      </c>
      <c r="D54" s="56">
        <v>0</v>
      </c>
      <c r="E54" s="56">
        <v>0</v>
      </c>
      <c r="F54" s="56">
        <f t="shared" si="2"/>
        <v>0</v>
      </c>
      <c r="G54" s="57"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2" customHeight="1">
      <c r="A55" s="22" t="s">
        <v>93</v>
      </c>
      <c r="B55" s="16" t="s">
        <v>45</v>
      </c>
      <c r="C55" s="56"/>
      <c r="D55" s="56"/>
      <c r="E55" s="56"/>
      <c r="F55" s="56">
        <f t="shared" si="2"/>
        <v>0</v>
      </c>
      <c r="G55" s="57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2" customHeight="1">
      <c r="A56" s="22" t="s">
        <v>94</v>
      </c>
      <c r="B56" s="16" t="s">
        <v>49</v>
      </c>
      <c r="C56" s="56"/>
      <c r="D56" s="56"/>
      <c r="E56" s="56"/>
      <c r="F56" s="56">
        <f t="shared" si="2"/>
        <v>0</v>
      </c>
      <c r="G56" s="57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2" customHeight="1">
      <c r="A57" s="22"/>
      <c r="B57" s="34"/>
      <c r="C57" s="49"/>
      <c r="D57" s="49"/>
      <c r="E57" s="49"/>
      <c r="F57" s="49"/>
      <c r="G57" s="61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2" customHeight="1">
      <c r="A58" s="22" t="s">
        <v>95</v>
      </c>
      <c r="B58" s="23" t="s">
        <v>53</v>
      </c>
      <c r="C58" s="49">
        <f>SUM(C51:C56)</f>
        <v>30</v>
      </c>
      <c r="D58" s="49">
        <f>SUM(D51:D56)</f>
        <v>2</v>
      </c>
      <c r="E58" s="49">
        <f>SUM(E51:E56)</f>
        <v>5</v>
      </c>
      <c r="F58" s="49">
        <f>SUM(F51:F56)</f>
        <v>37</v>
      </c>
      <c r="G58" s="61">
        <f>SUM(G51:G56)</f>
        <v>3060450</v>
      </c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2" customHeight="1">
      <c r="A59" s="45"/>
      <c r="B59" s="16" t="s">
        <v>96</v>
      </c>
      <c r="C59" s="56"/>
      <c r="D59" s="56"/>
      <c r="E59" s="56"/>
      <c r="F59" s="56"/>
      <c r="G59" s="57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2" customHeight="1">
      <c r="A60" s="34"/>
      <c r="B60" s="34"/>
      <c r="C60" s="49"/>
      <c r="D60" s="49"/>
      <c r="E60" s="49"/>
      <c r="F60" s="49"/>
      <c r="G60" s="61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2" customHeight="1">
      <c r="A61" s="28"/>
      <c r="B61" s="29" t="s">
        <v>57</v>
      </c>
      <c r="C61" s="63"/>
      <c r="D61" s="63"/>
      <c r="E61" s="63"/>
      <c r="F61" s="63"/>
      <c r="G61" s="64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2" customHeight="1">
      <c r="A62" s="22" t="s">
        <v>97</v>
      </c>
      <c r="B62" s="16" t="s">
        <v>33</v>
      </c>
      <c r="C62" s="56">
        <v>2</v>
      </c>
      <c r="D62" s="56">
        <v>0</v>
      </c>
      <c r="E62" s="56">
        <v>0</v>
      </c>
      <c r="F62" s="56">
        <f aca="true" t="shared" si="3" ref="F62:F67">SUM(C62:E62)</f>
        <v>2</v>
      </c>
      <c r="G62" s="95">
        <v>218327</v>
      </c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2" customHeight="1">
      <c r="A63" s="22" t="s">
        <v>98</v>
      </c>
      <c r="B63" s="16" t="s">
        <v>37</v>
      </c>
      <c r="C63" s="56">
        <v>5</v>
      </c>
      <c r="D63" s="56">
        <v>0</v>
      </c>
      <c r="E63" s="56">
        <v>0</v>
      </c>
      <c r="F63" s="56">
        <f t="shared" si="3"/>
        <v>5</v>
      </c>
      <c r="G63" s="95">
        <v>311437</v>
      </c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2" customHeight="1">
      <c r="A64" s="22" t="s">
        <v>99</v>
      </c>
      <c r="B64" s="16" t="s">
        <v>39</v>
      </c>
      <c r="C64" s="56">
        <v>0</v>
      </c>
      <c r="D64" s="56">
        <v>0</v>
      </c>
      <c r="E64" s="56">
        <v>2</v>
      </c>
      <c r="F64" s="56">
        <f t="shared" si="3"/>
        <v>2</v>
      </c>
      <c r="G64" s="95">
        <v>117394</v>
      </c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2" customHeight="1">
      <c r="A65" s="22" t="s">
        <v>100</v>
      </c>
      <c r="B65" s="16" t="s">
        <v>43</v>
      </c>
      <c r="C65" s="56">
        <v>0</v>
      </c>
      <c r="D65" s="56">
        <v>0</v>
      </c>
      <c r="E65" s="56">
        <v>0</v>
      </c>
      <c r="F65" s="56">
        <f t="shared" si="3"/>
        <v>0</v>
      </c>
      <c r="G65" s="95"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2" customHeight="1">
      <c r="A66" s="22" t="s">
        <v>101</v>
      </c>
      <c r="B66" s="16" t="s">
        <v>45</v>
      </c>
      <c r="C66" s="56"/>
      <c r="D66" s="56"/>
      <c r="E66" s="56"/>
      <c r="F66" s="56">
        <f t="shared" si="3"/>
        <v>0</v>
      </c>
      <c r="G66" s="95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2" customHeight="1">
      <c r="A67" s="22" t="s">
        <v>102</v>
      </c>
      <c r="B67" s="16" t="s">
        <v>49</v>
      </c>
      <c r="C67" s="56"/>
      <c r="D67" s="56"/>
      <c r="E67" s="56"/>
      <c r="F67" s="56">
        <f t="shared" si="3"/>
        <v>0</v>
      </c>
      <c r="G67" s="95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2" customHeight="1">
      <c r="A68" s="22"/>
      <c r="B68" s="34"/>
      <c r="C68" s="49"/>
      <c r="D68" s="49"/>
      <c r="E68" s="49"/>
      <c r="F68" s="49"/>
      <c r="G68" s="61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2" customHeight="1">
      <c r="A69" s="22" t="s">
        <v>103</v>
      </c>
      <c r="B69" s="23" t="s">
        <v>75</v>
      </c>
      <c r="C69" s="49">
        <f>SUM(C62:C67)</f>
        <v>7</v>
      </c>
      <c r="D69" s="49">
        <f>SUM(D62:D67)</f>
        <v>0</v>
      </c>
      <c r="E69" s="49">
        <f>SUM(E62:E67)</f>
        <v>2</v>
      </c>
      <c r="F69" s="49">
        <f>SUM(F62:F67)</f>
        <v>9</v>
      </c>
      <c r="G69" s="61">
        <f>SUM(G62:G67)</f>
        <v>647158</v>
      </c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2" customHeight="1">
      <c r="A70" s="45"/>
      <c r="B70" s="16" t="s">
        <v>104</v>
      </c>
      <c r="C70" s="56"/>
      <c r="D70" s="56"/>
      <c r="E70" s="56"/>
      <c r="F70" s="56"/>
      <c r="G70" s="57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2" customHeight="1">
      <c r="A71" s="22" t="s">
        <v>105</v>
      </c>
      <c r="B71" s="23" t="s">
        <v>106</v>
      </c>
      <c r="C71" s="49">
        <f>C58+C69</f>
        <v>37</v>
      </c>
      <c r="D71" s="49">
        <f>D58+D69</f>
        <v>2</v>
      </c>
      <c r="E71" s="49">
        <f>E58+E69</f>
        <v>7</v>
      </c>
      <c r="F71" s="49">
        <f>F58+F69</f>
        <v>46</v>
      </c>
      <c r="G71" s="61">
        <f>G58+G69</f>
        <v>3707608</v>
      </c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2" customHeight="1">
      <c r="A72" s="22"/>
      <c r="B72" s="23" t="s">
        <v>107</v>
      </c>
      <c r="C72" s="49"/>
      <c r="D72" s="49"/>
      <c r="E72" s="49"/>
      <c r="F72" s="49"/>
      <c r="G72" s="50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2" customHeight="1">
      <c r="A73" s="45"/>
      <c r="B73" s="70"/>
      <c r="C73" s="56"/>
      <c r="D73" s="56"/>
      <c r="E73" s="56"/>
      <c r="F73" s="56"/>
      <c r="G73" s="71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2" customHeight="1">
      <c r="A74" s="22"/>
      <c r="B74" s="69" t="s">
        <v>108</v>
      </c>
      <c r="C74" s="63"/>
      <c r="D74" s="63"/>
      <c r="E74" s="63"/>
      <c r="F74" s="63"/>
      <c r="G74" s="63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2" customHeight="1">
      <c r="A75" s="22" t="s">
        <v>109</v>
      </c>
      <c r="B75" s="23" t="s">
        <v>110</v>
      </c>
      <c r="C75" s="49"/>
      <c r="D75" s="49"/>
      <c r="E75" s="49"/>
      <c r="F75" s="49"/>
      <c r="G75" s="49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2" customHeight="1">
      <c r="A76" s="45"/>
      <c r="B76" s="70" t="s">
        <v>111</v>
      </c>
      <c r="C76" s="56"/>
      <c r="D76" s="56"/>
      <c r="E76" s="56"/>
      <c r="F76" s="56"/>
      <c r="G76" s="56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2" customHeight="1">
      <c r="A77" s="72"/>
      <c r="B77" s="72"/>
      <c r="C77" s="72"/>
      <c r="D77" s="72"/>
      <c r="E77" s="72"/>
      <c r="F77" s="72"/>
      <c r="G77" s="7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 ht="12" customHeight="1">
      <c r="B78" s="1" t="s">
        <v>86</v>
      </c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9:18" ht="12" customHeight="1"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9:18" ht="12" customHeight="1"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9:18" ht="12" customHeight="1"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9:18" ht="12" customHeight="1"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9:18" ht="12" customHeight="1"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9:18" ht="12" customHeight="1"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9:18" ht="12" customHeight="1"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9:18" ht="12" customHeight="1"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9:18" ht="12" customHeight="1"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9:18" ht="12" customHeight="1"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9:18" ht="12" customHeight="1">
      <c r="I89" s="2"/>
      <c r="J89" s="2"/>
      <c r="K89" s="2"/>
      <c r="L89" s="2"/>
      <c r="M89" s="2"/>
      <c r="N89" s="2"/>
      <c r="O89" s="2"/>
      <c r="P89" s="2"/>
      <c r="Q89" s="2"/>
      <c r="R89" s="2"/>
    </row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  <row r="8045" ht="12" customHeight="1"/>
    <row r="8046" ht="12" customHeight="1"/>
    <row r="8047" ht="12" customHeight="1"/>
    <row r="8048" ht="12" customHeight="1"/>
    <row r="8049" ht="12" customHeight="1"/>
    <row r="8050" ht="12" customHeight="1"/>
    <row r="8051" ht="12" customHeight="1"/>
    <row r="8052" ht="12" customHeight="1"/>
    <row r="8053" ht="12" customHeight="1"/>
    <row r="8054" ht="12" customHeight="1"/>
    <row r="8055" ht="12" customHeight="1"/>
    <row r="8056" ht="12" customHeight="1"/>
    <row r="8057" ht="12" customHeight="1"/>
    <row r="8058" ht="12" customHeight="1"/>
    <row r="8059" ht="12" customHeight="1"/>
    <row r="8060" ht="12" customHeight="1"/>
    <row r="8061" ht="12" customHeight="1"/>
    <row r="8062" ht="12" customHeight="1"/>
    <row r="8063" ht="12" customHeight="1"/>
    <row r="8064" ht="12" customHeight="1"/>
    <row r="8065" ht="12" customHeight="1"/>
    <row r="8066" ht="12" customHeight="1"/>
    <row r="8067" ht="12" customHeight="1"/>
    <row r="8068" ht="12" customHeight="1"/>
    <row r="8069" ht="12" customHeight="1"/>
    <row r="8070" ht="12" customHeight="1"/>
    <row r="8071" ht="12" customHeight="1"/>
    <row r="8072" ht="12" customHeight="1"/>
    <row r="8073" ht="12" customHeight="1"/>
    <row r="8074" ht="12" customHeight="1"/>
    <row r="8075" ht="12" customHeight="1"/>
    <row r="8076" ht="12" customHeight="1"/>
    <row r="8077" ht="12" customHeight="1"/>
    <row r="8078" ht="12" customHeight="1"/>
    <row r="8079" ht="12" customHeight="1"/>
    <row r="8080" ht="12" customHeight="1"/>
    <row r="8081" ht="12" customHeight="1"/>
    <row r="8082" ht="12" customHeight="1"/>
    <row r="8083" ht="12" customHeight="1"/>
    <row r="8084" ht="12" customHeight="1"/>
    <row r="8085" ht="12" customHeight="1"/>
    <row r="8086" ht="12" customHeight="1"/>
    <row r="8087" ht="12" customHeight="1"/>
    <row r="8088" ht="12" customHeight="1"/>
    <row r="8089" ht="12" customHeight="1"/>
    <row r="8090" ht="12" customHeight="1"/>
    <row r="8091" ht="12" customHeight="1"/>
    <row r="8092" ht="12" customHeight="1"/>
    <row r="8093" ht="12" customHeight="1"/>
    <row r="8094" ht="12" customHeight="1"/>
    <row r="8095" ht="12" customHeight="1"/>
    <row r="8096" ht="12" customHeight="1"/>
    <row r="8097" ht="12" customHeight="1"/>
    <row r="8098" ht="12" customHeight="1"/>
    <row r="8099" ht="12" customHeight="1"/>
    <row r="8100" ht="12" customHeight="1"/>
    <row r="8101" ht="12" customHeight="1"/>
    <row r="8102" ht="12" customHeight="1"/>
    <row r="8103" ht="12" customHeight="1"/>
    <row r="8104" ht="12" customHeight="1"/>
    <row r="8105" ht="12" customHeight="1"/>
    <row r="8106" ht="12" customHeight="1"/>
    <row r="8107" ht="12" customHeight="1"/>
    <row r="8108" ht="12" customHeight="1"/>
    <row r="8109" ht="12" customHeight="1"/>
    <row r="8110" ht="12" customHeight="1"/>
    <row r="8111" ht="12" customHeight="1"/>
    <row r="8112" ht="12" customHeight="1"/>
    <row r="8113" ht="12" customHeight="1"/>
    <row r="8114" ht="12" customHeight="1"/>
    <row r="8115" ht="12" customHeight="1"/>
    <row r="8116" ht="12" customHeight="1"/>
    <row r="8117" ht="12" customHeight="1"/>
    <row r="8118" ht="12" customHeight="1"/>
    <row r="8119" ht="12" customHeight="1"/>
    <row r="8120" ht="12" customHeight="1"/>
    <row r="8121" ht="12" customHeight="1"/>
    <row r="8122" ht="12" customHeight="1"/>
    <row r="8123" ht="12" customHeight="1"/>
    <row r="8124" ht="12" customHeight="1"/>
    <row r="8125" ht="12" customHeight="1"/>
    <row r="8126" ht="12" customHeight="1"/>
    <row r="8127" ht="12" customHeight="1"/>
    <row r="8128" ht="12" customHeight="1"/>
    <row r="8129" ht="12" customHeight="1"/>
    <row r="8130" ht="12" customHeight="1"/>
    <row r="8131" ht="12" customHeight="1"/>
    <row r="8132" ht="12" customHeight="1"/>
    <row r="8133" ht="12" customHeight="1"/>
    <row r="8134" ht="12" customHeight="1"/>
    <row r="8135" ht="12" customHeight="1"/>
    <row r="8136" ht="12" customHeight="1"/>
    <row r="8137" ht="12" customHeight="1"/>
    <row r="8138" ht="12" customHeight="1"/>
    <row r="8139" ht="12" customHeight="1"/>
    <row r="8140" ht="12" customHeight="1"/>
    <row r="8141" ht="12" customHeight="1"/>
    <row r="8142" ht="12" customHeight="1"/>
    <row r="8143" ht="12" customHeight="1"/>
    <row r="8144" ht="12" customHeight="1"/>
    <row r="8145" ht="12" customHeight="1"/>
    <row r="8146" ht="12" customHeight="1"/>
    <row r="8147" ht="12" customHeight="1"/>
    <row r="8148" ht="12" customHeight="1"/>
    <row r="8149" ht="12" customHeight="1"/>
    <row r="8150" ht="12" customHeight="1"/>
    <row r="8151" ht="12" customHeight="1"/>
    <row r="8152" ht="12" customHeight="1"/>
    <row r="8153" ht="12" customHeight="1"/>
    <row r="8154" ht="12" customHeight="1"/>
    <row r="8155" ht="12" customHeight="1"/>
    <row r="8156" ht="12" customHeight="1"/>
    <row r="8157" ht="12" customHeight="1"/>
    <row r="8158" ht="12" customHeight="1"/>
    <row r="8159" ht="12" customHeight="1"/>
    <row r="8160" ht="12" customHeight="1"/>
    <row r="8161" ht="12" customHeight="1"/>
    <row r="8162" ht="12" customHeight="1"/>
    <row r="8163" ht="12" customHeight="1"/>
    <row r="8164" ht="12" customHeight="1"/>
    <row r="8165" ht="12" customHeight="1"/>
    <row r="8166" ht="12" customHeight="1"/>
    <row r="8167" ht="12" customHeight="1"/>
    <row r="8168" ht="12" customHeight="1"/>
    <row r="8169" ht="12" customHeight="1"/>
    <row r="8170" ht="12" customHeight="1"/>
    <row r="8171" ht="12" customHeight="1"/>
    <row r="8172" ht="12" customHeight="1"/>
    <row r="8173" ht="12" customHeight="1"/>
    <row r="8174" ht="12" customHeight="1"/>
    <row r="8175" ht="12" customHeight="1"/>
    <row r="8176" ht="12" customHeight="1"/>
    <row r="8177" ht="12" customHeight="1"/>
    <row r="8178" ht="12" customHeight="1"/>
    <row r="8179" ht="12" customHeight="1"/>
    <row r="8180" ht="12" customHeight="1"/>
    <row r="8181" ht="12" customHeight="1"/>
    <row r="8182" ht="12" customHeight="1"/>
    <row r="8183" ht="12" customHeight="1"/>
    <row r="8184" ht="12" customHeight="1"/>
    <row r="8185" ht="12" customHeight="1"/>
    <row r="8186" ht="12" customHeight="1"/>
    <row r="8187" ht="12" customHeight="1"/>
  </sheetData>
  <printOptions horizontalCentered="1"/>
  <pageMargins left="0.25" right="0.25" top="0.5" bottom="0.5" header="0.5" footer="0.5"/>
  <pageSetup orientation="landscape" r:id="rId1"/>
  <rowBreaks count="1" manualBreakCount="1">
    <brk id="40" max="18" man="1"/>
  </rowBreaks>
  <colBreaks count="1" manualBreakCount="1">
    <brk id="8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Planning and Budgeting</cp:lastModifiedBy>
  <cp:lastPrinted>1999-02-25T20:49:47Z</cp:lastPrinted>
  <dcterms:created xsi:type="dcterms:W3CDTF">1998-11-09T16:37:27Z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