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295" windowHeight="5400" activeTab="0"/>
  </bookViews>
  <sheets>
    <sheet name="Fall 2009" sheetId="1" r:id="rId1"/>
    <sheet name="Fall 2008" sheetId="2" r:id="rId2"/>
    <sheet name="Fall 2007" sheetId="3" r:id="rId3"/>
    <sheet name="Fall 2006" sheetId="4" r:id="rId4"/>
    <sheet name="Fall 2005" sheetId="5" r:id="rId5"/>
    <sheet name="Fall 2004" sheetId="6" r:id="rId6"/>
    <sheet name="Fall 2003" sheetId="7" r:id="rId7"/>
    <sheet name="Fall 2002" sheetId="8" r:id="rId8"/>
    <sheet name="Fall 2001" sheetId="9" r:id="rId9"/>
    <sheet name="Fall 2000" sheetId="10" r:id="rId10"/>
    <sheet name="Fall 1998" sheetId="11" r:id="rId11"/>
    <sheet name="Fall 1997" sheetId="12" r:id="rId12"/>
    <sheet name="Fall 1996" sheetId="13" r:id="rId13"/>
  </sheets>
  <definedNames>
    <definedName name="_xlnm.Print_Area" localSheetId="12">'Fall 1996'!$A$1:$W$46</definedName>
    <definedName name="_xlnm.Print_Area" localSheetId="9">'Fall 2000'!$B$1:$V$46</definedName>
    <definedName name="_xlnm.Print_Area" localSheetId="8">'Fall 2001'!$B$1:$V$46</definedName>
    <definedName name="_xlnm.Print_Area" localSheetId="7">'Fall 2002'!$A$1:$W$42</definedName>
    <definedName name="_xlnm.Print_Area" localSheetId="6">'Fall 2003'!$A$1:$W$42</definedName>
    <definedName name="_xlnm.Print_Area" localSheetId="5">'Fall 2004'!$A$1:$W$42</definedName>
    <definedName name="_xlnm.Print_Area" localSheetId="4">'Fall 2005'!$A$1:$W$42</definedName>
    <definedName name="_xlnm.Print_Area" localSheetId="3">'Fall 2006'!$A$1:$W$42</definedName>
    <definedName name="_xlnm.Print_Area" localSheetId="2">'Fall 2007'!$A$1:$W$42</definedName>
    <definedName name="_xlnm.Print_Area" localSheetId="1">'Fall 2008'!$A$1:$W$42</definedName>
    <definedName name="_xlnm.Print_Area" localSheetId="0">'Fall 2009'!$A$1:$W$42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<sst xmlns="http://schemas.openxmlformats.org/spreadsheetml/2006/main" count="1173" uniqueCount="86">
  <si>
    <t xml:space="preserve">     UMC Migration</t>
  </si>
  <si>
    <t xml:space="preserve">   UMKC Migration</t>
  </si>
  <si>
    <t xml:space="preserve">    UMR Migration</t>
  </si>
  <si>
    <t xml:space="preserve">    UMSL Migration</t>
  </si>
  <si>
    <t xml:space="preserve">     UM Migration</t>
  </si>
  <si>
    <t>In</t>
  </si>
  <si>
    <t>Out</t>
  </si>
  <si>
    <t>Net</t>
  </si>
  <si>
    <t xml:space="preserve">In </t>
  </si>
  <si>
    <t>UMC</t>
  </si>
  <si>
    <t>UMKC</t>
  </si>
  <si>
    <t>UMR</t>
  </si>
  <si>
    <t xml:space="preserve">UMSL </t>
  </si>
  <si>
    <t>University</t>
  </si>
  <si>
    <t>Central</t>
  </si>
  <si>
    <t>Harris-Stowe</t>
  </si>
  <si>
    <t>Lincoln</t>
  </si>
  <si>
    <t>Southern</t>
  </si>
  <si>
    <t>Western</t>
  </si>
  <si>
    <t>Northwest</t>
  </si>
  <si>
    <t>Southeast</t>
  </si>
  <si>
    <t>Southwest</t>
  </si>
  <si>
    <t>4-yr Public</t>
  </si>
  <si>
    <t>Crowder</t>
  </si>
  <si>
    <t>East Central</t>
  </si>
  <si>
    <t>Ozarks Tech.</t>
  </si>
  <si>
    <t>Jefferson</t>
  </si>
  <si>
    <t>Longview</t>
  </si>
  <si>
    <t>Maple Woods</t>
  </si>
  <si>
    <t>Penn Valley</t>
  </si>
  <si>
    <t>Pioneer</t>
  </si>
  <si>
    <t>Mineral Area</t>
  </si>
  <si>
    <t>Moberly</t>
  </si>
  <si>
    <t>St Charles</t>
  </si>
  <si>
    <t>Florissant Valley</t>
  </si>
  <si>
    <t>Forest Park</t>
  </si>
  <si>
    <t>Meramec</t>
  </si>
  <si>
    <t>State Fair</t>
  </si>
  <si>
    <t>Three Rivers</t>
  </si>
  <si>
    <t>North Central</t>
  </si>
  <si>
    <t>2-yr Public</t>
  </si>
  <si>
    <t>Total MO Public</t>
  </si>
  <si>
    <t>Source:  Statistical Summary  (Table 64)</t>
  </si>
  <si>
    <t>TABLE 1.24</t>
  </si>
  <si>
    <t>Truman</t>
  </si>
  <si>
    <t>P&amp;B 4/98</t>
  </si>
  <si>
    <t>Undergraduate Transfer Behavior Among Missouri Public Institutions (Fall 1996)</t>
  </si>
  <si>
    <t>Linn State Tech</t>
  </si>
  <si>
    <t>P&amp;B 11/99</t>
  </si>
  <si>
    <t>Source:  Statistical Summary  (Table 72)</t>
  </si>
  <si>
    <t>Undergraduate Transfer Behavior Among Missouri Public Institutions (Fall 1998)</t>
  </si>
  <si>
    <t>Undergraduate Transfer Behavior Among Missouri Public Institutions (Fall 1997)</t>
  </si>
  <si>
    <t>Undergraduate Transfer Behavior Among Missouri Public Institutions (Fall 2000)</t>
  </si>
  <si>
    <t>Blue River</t>
  </si>
  <si>
    <t>P&amp;B 01/00</t>
  </si>
  <si>
    <t>Undergraduate Transfer Behavior Among Missouri Public Institutions (Fall 2001)</t>
  </si>
  <si>
    <t>P&amp;B 02/02</t>
  </si>
  <si>
    <t>Undergraduate Transfer Behavior Among Missouri Public Institutions (Fall 2002)</t>
  </si>
  <si>
    <t>Metro CC</t>
  </si>
  <si>
    <t>St. Charles</t>
  </si>
  <si>
    <t>St. Louis CC</t>
  </si>
  <si>
    <t>SW-West Plains</t>
  </si>
  <si>
    <t>P&amp;B 8/03</t>
  </si>
  <si>
    <t xml:space="preserve">Source:  DHE 07-2, Institutional Origins of Undergraduate Transfer Students </t>
  </si>
  <si>
    <t>Degree</t>
  </si>
  <si>
    <t>Non-Deg.</t>
  </si>
  <si>
    <t>UMSL</t>
  </si>
  <si>
    <t>Undergraduate Transfer Behavior Among Missouri Public Institutions (Fall 2003)</t>
  </si>
  <si>
    <t>P&amp;B 8/04</t>
  </si>
  <si>
    <t>Undergraduate Transfer Behavior Among Missouri Public Institutions (Fall 2004)</t>
  </si>
  <si>
    <t>P&amp;B 8/05</t>
  </si>
  <si>
    <t>Undergraduate Transfer Behavior Among Missouri Public Institutions (Fall 2005)</t>
  </si>
  <si>
    <t>P&amp;B 7/06</t>
  </si>
  <si>
    <t>MO State</t>
  </si>
  <si>
    <t>MSU-West Plains</t>
  </si>
  <si>
    <t>P&amp;B 9/07</t>
  </si>
  <si>
    <t>Undergraduate Transfer Behavior Among Missouri Public Institutions (Fall 2006)</t>
  </si>
  <si>
    <t>P&amp;B 9/08</t>
  </si>
  <si>
    <t>Undergraduate Transfer Behavior Among Missouri Public Institutions (Fall 2007)</t>
  </si>
  <si>
    <t>Undergraduate Transfer Behavior Among Missouri Public Institutions (Fall 2008)</t>
  </si>
  <si>
    <t>MST</t>
  </si>
  <si>
    <t xml:space="preserve">    MST Migration</t>
  </si>
  <si>
    <t>IR&amp;P  2/10</t>
  </si>
  <si>
    <t>IR&amp;P  9/10</t>
  </si>
  <si>
    <t>Undergraduate Transfer Behavior Among Missouri Public Institutions (Fall 2009)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</si>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</sst>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9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3" fillId="0" borderId="11" xfId="53" applyBorder="1" applyAlignment="1" applyProtection="1">
      <alignment/>
      <protection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departments/fa/planning/students/compliance/dhe072.s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84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80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81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87</v>
      </c>
      <c r="I7" s="9">
        <f>AG7+AH7</f>
        <v>20</v>
      </c>
      <c r="J7" s="9">
        <f>H7-I7</f>
        <v>67</v>
      </c>
      <c r="L7" s="9">
        <f>AJ7+AK7</f>
        <v>5</v>
      </c>
      <c r="M7" s="9">
        <f>AL7+AM7</f>
        <v>21</v>
      </c>
      <c r="N7" s="9">
        <f>L7-M7</f>
        <v>-16</v>
      </c>
      <c r="P7" s="9">
        <f>AO7+AP7</f>
        <v>107</v>
      </c>
      <c r="Q7" s="9">
        <f>AQ7+AR7</f>
        <v>15</v>
      </c>
      <c r="R7" s="9">
        <f>P7-Q7</f>
        <v>92</v>
      </c>
      <c r="T7" s="12">
        <f aca="true" t="shared" si="0" ref="T7:U11">D7+H7+L7+P7</f>
        <v>199</v>
      </c>
      <c r="U7" s="12">
        <f t="shared" si="0"/>
        <v>56</v>
      </c>
      <c r="V7" s="12">
        <f>T7-U7</f>
        <v>143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87</v>
      </c>
      <c r="AF7" s="9">
        <v>0</v>
      </c>
      <c r="AG7" s="9">
        <v>20</v>
      </c>
      <c r="AH7" s="22">
        <v>0</v>
      </c>
      <c r="AJ7" s="9">
        <v>5</v>
      </c>
      <c r="AK7" s="9">
        <v>0</v>
      </c>
      <c r="AL7" s="9">
        <v>20</v>
      </c>
      <c r="AM7" s="22">
        <v>1</v>
      </c>
      <c r="AO7" s="9">
        <v>92</v>
      </c>
      <c r="AP7" s="9">
        <v>15</v>
      </c>
      <c r="AQ7" s="9">
        <v>15</v>
      </c>
      <c r="AR7" s="22">
        <v>0</v>
      </c>
    </row>
    <row r="8" spans="1:44" ht="12">
      <c r="A8" s="17"/>
      <c r="B8" s="9" t="s">
        <v>10</v>
      </c>
      <c r="D8" s="9">
        <f>Z8+AA8</f>
        <v>20</v>
      </c>
      <c r="E8" s="9">
        <f>AB8+AC8</f>
        <v>87</v>
      </c>
      <c r="F8" s="9">
        <f>D8-E8</f>
        <v>-67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2</v>
      </c>
      <c r="M8" s="9">
        <f>AL8+AM8</f>
        <v>6</v>
      </c>
      <c r="N8" s="9">
        <f>L8-M8</f>
        <v>-4</v>
      </c>
      <c r="P8" s="9">
        <f>AO8+AP8</f>
        <v>11</v>
      </c>
      <c r="Q8" s="9">
        <f>AQ8+AR8</f>
        <v>7</v>
      </c>
      <c r="R8" s="9">
        <f>P8-Q8</f>
        <v>4</v>
      </c>
      <c r="T8" s="12">
        <f t="shared" si="0"/>
        <v>33</v>
      </c>
      <c r="U8" s="12">
        <f t="shared" si="0"/>
        <v>100</v>
      </c>
      <c r="V8" s="12">
        <f>T8-U8</f>
        <v>-67</v>
      </c>
      <c r="W8" s="10"/>
      <c r="Y8" s="21" t="s">
        <v>10</v>
      </c>
      <c r="Z8" s="9">
        <v>20</v>
      </c>
      <c r="AA8" s="9">
        <v>0</v>
      </c>
      <c r="AB8" s="9">
        <v>87</v>
      </c>
      <c r="AC8" s="22">
        <v>0</v>
      </c>
      <c r="AE8" s="9">
        <v>0</v>
      </c>
      <c r="AF8" s="9">
        <v>0</v>
      </c>
      <c r="AG8" s="9">
        <v>0</v>
      </c>
      <c r="AH8" s="22">
        <v>0</v>
      </c>
      <c r="AJ8" s="9">
        <v>2</v>
      </c>
      <c r="AK8" s="9">
        <v>0</v>
      </c>
      <c r="AL8" s="9">
        <v>6</v>
      </c>
      <c r="AM8" s="22">
        <v>0</v>
      </c>
      <c r="AO8" s="9">
        <v>10</v>
      </c>
      <c r="AP8" s="9">
        <v>1</v>
      </c>
      <c r="AQ8" s="9">
        <v>7</v>
      </c>
      <c r="AR8" s="22">
        <v>0</v>
      </c>
    </row>
    <row r="9" spans="1:44" ht="12">
      <c r="A9" s="17"/>
      <c r="B9" s="9" t="s">
        <v>11</v>
      </c>
      <c r="D9" s="9">
        <f>Z9+AA9</f>
        <v>21</v>
      </c>
      <c r="E9" s="9">
        <f>AB9+AC9</f>
        <v>5</v>
      </c>
      <c r="F9" s="9">
        <f>D9-E9</f>
        <v>16</v>
      </c>
      <c r="H9" s="9">
        <f>AE9+AF9</f>
        <v>6</v>
      </c>
      <c r="I9" s="9">
        <f>AG9+AH9</f>
        <v>2</v>
      </c>
      <c r="J9" s="9">
        <f>H9-I9</f>
        <v>4</v>
      </c>
      <c r="L9" s="9">
        <f>AJ9+AK9</f>
        <v>0</v>
      </c>
      <c r="M9" s="9">
        <f>AL9+AM9</f>
        <v>0</v>
      </c>
      <c r="N9" s="9">
        <v>0</v>
      </c>
      <c r="P9" s="9">
        <f>AO9+AP9</f>
        <v>12</v>
      </c>
      <c r="Q9" s="9">
        <f>AQ9+AR9</f>
        <v>0</v>
      </c>
      <c r="R9" s="9">
        <f>P9-Q9</f>
        <v>12</v>
      </c>
      <c r="T9" s="12">
        <f t="shared" si="0"/>
        <v>39</v>
      </c>
      <c r="U9" s="12">
        <f t="shared" si="0"/>
        <v>7</v>
      </c>
      <c r="V9" s="12">
        <f>T9-U9</f>
        <v>32</v>
      </c>
      <c r="W9" s="10"/>
      <c r="Y9" s="21" t="s">
        <v>80</v>
      </c>
      <c r="Z9" s="9">
        <v>20</v>
      </c>
      <c r="AA9" s="9">
        <v>1</v>
      </c>
      <c r="AB9" s="9">
        <v>5</v>
      </c>
      <c r="AC9" s="22">
        <v>0</v>
      </c>
      <c r="AE9" s="9">
        <v>6</v>
      </c>
      <c r="AF9" s="9">
        <v>0</v>
      </c>
      <c r="AG9" s="9">
        <v>2</v>
      </c>
      <c r="AH9" s="22">
        <v>0</v>
      </c>
      <c r="AJ9" s="9">
        <v>0</v>
      </c>
      <c r="AK9" s="9">
        <v>0</v>
      </c>
      <c r="AL9" s="9">
        <v>0</v>
      </c>
      <c r="AM9" s="22">
        <v>0</v>
      </c>
      <c r="AO9" s="9">
        <v>12</v>
      </c>
      <c r="AP9" s="9">
        <v>0</v>
      </c>
      <c r="AQ9" s="9">
        <v>0</v>
      </c>
      <c r="AR9" s="22">
        <v>0</v>
      </c>
    </row>
    <row r="10" spans="1:44" ht="12">
      <c r="A10" s="17"/>
      <c r="B10" s="9" t="s">
        <v>12</v>
      </c>
      <c r="D10" s="9">
        <f>Z10+AA10</f>
        <v>15</v>
      </c>
      <c r="E10" s="9">
        <f>AB10+AC10</f>
        <v>107</v>
      </c>
      <c r="F10" s="9">
        <f>D10-E10</f>
        <v>-92</v>
      </c>
      <c r="H10" s="9">
        <f>AE10+AF10</f>
        <v>7</v>
      </c>
      <c r="I10" s="9">
        <f>AG10+AH10</f>
        <v>11</v>
      </c>
      <c r="J10" s="9">
        <f>H10-I10</f>
        <v>-4</v>
      </c>
      <c r="L10" s="9">
        <f>AJ10+AK10</f>
        <v>0</v>
      </c>
      <c r="M10" s="9">
        <f>AL10+AM10</f>
        <v>12</v>
      </c>
      <c r="N10" s="9">
        <f>L10-M10</f>
        <v>-12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22</v>
      </c>
      <c r="U10" s="12">
        <f t="shared" si="0"/>
        <v>130</v>
      </c>
      <c r="V10" s="12">
        <f>T10-U10</f>
        <v>-108</v>
      </c>
      <c r="W10" s="10"/>
      <c r="Y10" s="21" t="s">
        <v>12</v>
      </c>
      <c r="Z10" s="9">
        <v>15</v>
      </c>
      <c r="AA10" s="9">
        <v>0</v>
      </c>
      <c r="AB10" s="9">
        <v>92</v>
      </c>
      <c r="AC10" s="22">
        <v>15</v>
      </c>
      <c r="AE10" s="9">
        <v>7</v>
      </c>
      <c r="AF10" s="9">
        <v>0</v>
      </c>
      <c r="AG10" s="9">
        <v>10</v>
      </c>
      <c r="AH10" s="22">
        <v>1</v>
      </c>
      <c r="AJ10" s="9">
        <v>0</v>
      </c>
      <c r="AK10" s="9">
        <v>0</v>
      </c>
      <c r="AL10" s="9">
        <v>12</v>
      </c>
      <c r="AM10" s="22">
        <v>0</v>
      </c>
      <c r="AO10" s="9">
        <v>0</v>
      </c>
      <c r="AP10" s="9">
        <v>0</v>
      </c>
      <c r="AQ10" s="9">
        <v>0</v>
      </c>
      <c r="AR10" s="22">
        <v>0</v>
      </c>
    </row>
    <row r="11" spans="1:36" ht="12">
      <c r="A11" s="17"/>
      <c r="C11" s="9" t="s">
        <v>13</v>
      </c>
      <c r="D11" s="9">
        <f>SUM(D7:D10)</f>
        <v>56</v>
      </c>
      <c r="E11" s="9">
        <f>SUM(E7:E10)</f>
        <v>199</v>
      </c>
      <c r="F11" s="9">
        <f>D11-E11</f>
        <v>-143</v>
      </c>
      <c r="H11" s="9">
        <f>SUM(H7:H10)</f>
        <v>100</v>
      </c>
      <c r="I11" s="9">
        <f>SUM(I7:I10)</f>
        <v>33</v>
      </c>
      <c r="J11" s="9">
        <f>H11-I11</f>
        <v>67</v>
      </c>
      <c r="L11" s="9">
        <f>SUM(L7:L10)</f>
        <v>7</v>
      </c>
      <c r="M11" s="9">
        <f>SUM(M7:M10)</f>
        <v>39</v>
      </c>
      <c r="N11" s="9">
        <f>L11-M11</f>
        <v>-32</v>
      </c>
      <c r="P11" s="9">
        <f>SUM(P7:P10)</f>
        <v>130</v>
      </c>
      <c r="Q11" s="9">
        <f>SUM(Q7:Q10)</f>
        <v>22</v>
      </c>
      <c r="R11" s="9">
        <f>P11-Q11</f>
        <v>108</v>
      </c>
      <c r="T11" s="12">
        <f t="shared" si="0"/>
        <v>293</v>
      </c>
      <c r="U11" s="12">
        <f t="shared" si="0"/>
        <v>293</v>
      </c>
      <c r="V11" s="12">
        <f>T11-U11</f>
        <v>0</v>
      </c>
      <c r="W11" s="10"/>
      <c r="Y11" s="21"/>
      <c r="AJ11" s="9" t="s">
        <v>85</v>
      </c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25</v>
      </c>
      <c r="E13" s="9">
        <f aca="true" t="shared" si="2" ref="E13:E21">AB13+AC13</f>
        <v>11</v>
      </c>
      <c r="F13" s="9">
        <f aca="true" t="shared" si="3" ref="F13:F22">D13-E13</f>
        <v>14</v>
      </c>
      <c r="H13" s="9">
        <f aca="true" t="shared" si="4" ref="H13:H21">AE13+AF13</f>
        <v>25</v>
      </c>
      <c r="I13" s="9">
        <f aca="true" t="shared" si="5" ref="I13:I21">AG13+AH13</f>
        <v>18</v>
      </c>
      <c r="J13" s="9">
        <f aca="true" t="shared" si="6" ref="J13:J22">H13-I13</f>
        <v>7</v>
      </c>
      <c r="L13" s="9">
        <f aca="true" t="shared" si="7" ref="L13:L21">AJ13+AK13</f>
        <v>1</v>
      </c>
      <c r="M13" s="9">
        <f aca="true" t="shared" si="8" ref="M13:M21">AL13+AM13</f>
        <v>3</v>
      </c>
      <c r="N13" s="9">
        <f aca="true" t="shared" si="9" ref="N13:N22">L13-M13</f>
        <v>-2</v>
      </c>
      <c r="P13" s="9">
        <f aca="true" t="shared" si="10" ref="P13:P21">AO13+AP13</f>
        <v>22</v>
      </c>
      <c r="Q13" s="9">
        <f aca="true" t="shared" si="11" ref="Q13:Q21">AQ13+AR13</f>
        <v>3</v>
      </c>
      <c r="R13" s="9">
        <f aca="true" t="shared" si="12" ref="R13:R22">P13-Q13</f>
        <v>19</v>
      </c>
      <c r="T13" s="12">
        <f aca="true" t="shared" si="13" ref="T13:U22">D13+H13+L13+P13</f>
        <v>73</v>
      </c>
      <c r="U13" s="12">
        <f t="shared" si="13"/>
        <v>35</v>
      </c>
      <c r="V13" s="12">
        <f aca="true" t="shared" si="14" ref="V13:V22">T13-U13</f>
        <v>38</v>
      </c>
      <c r="W13" s="10"/>
      <c r="Y13" s="21" t="s">
        <v>14</v>
      </c>
      <c r="Z13" s="9">
        <v>25</v>
      </c>
      <c r="AA13" s="9">
        <v>0</v>
      </c>
      <c r="AB13" s="9">
        <v>11</v>
      </c>
      <c r="AC13" s="22">
        <v>0</v>
      </c>
      <c r="AE13" s="9">
        <v>25</v>
      </c>
      <c r="AF13" s="9">
        <v>0</v>
      </c>
      <c r="AG13" s="9">
        <v>18</v>
      </c>
      <c r="AH13" s="22">
        <v>0</v>
      </c>
      <c r="AJ13" s="9">
        <v>1</v>
      </c>
      <c r="AK13" s="9">
        <v>0</v>
      </c>
      <c r="AL13" s="9">
        <v>3</v>
      </c>
      <c r="AM13" s="22">
        <v>0</v>
      </c>
      <c r="AO13" s="9">
        <v>19</v>
      </c>
      <c r="AP13" s="9">
        <v>3</v>
      </c>
      <c r="AQ13" s="9">
        <v>3</v>
      </c>
      <c r="AR13" s="22">
        <v>0</v>
      </c>
    </row>
    <row r="14" spans="1:44" ht="12">
      <c r="A14" s="17"/>
      <c r="B14" s="9" t="s">
        <v>15</v>
      </c>
      <c r="D14" s="9">
        <f t="shared" si="1"/>
        <v>2</v>
      </c>
      <c r="E14" s="9">
        <f t="shared" si="2"/>
        <v>1</v>
      </c>
      <c r="F14" s="9">
        <f t="shared" si="3"/>
        <v>1</v>
      </c>
      <c r="H14" s="9">
        <f t="shared" si="4"/>
        <v>0</v>
      </c>
      <c r="I14" s="9">
        <f t="shared" si="5"/>
        <v>1</v>
      </c>
      <c r="J14" s="9">
        <f t="shared" si="6"/>
        <v>-1</v>
      </c>
      <c r="L14" s="9">
        <f t="shared" si="7"/>
        <v>0</v>
      </c>
      <c r="M14" s="9">
        <f t="shared" si="8"/>
        <v>2</v>
      </c>
      <c r="N14" s="9">
        <f t="shared" si="9"/>
        <v>-2</v>
      </c>
      <c r="P14" s="9">
        <f t="shared" si="10"/>
        <v>27</v>
      </c>
      <c r="Q14" s="9">
        <f t="shared" si="11"/>
        <v>3</v>
      </c>
      <c r="R14" s="9">
        <f t="shared" si="12"/>
        <v>24</v>
      </c>
      <c r="T14" s="12">
        <f t="shared" si="13"/>
        <v>29</v>
      </c>
      <c r="U14" s="12">
        <f t="shared" si="13"/>
        <v>7</v>
      </c>
      <c r="V14" s="12">
        <f t="shared" si="14"/>
        <v>22</v>
      </c>
      <c r="W14" s="10"/>
      <c r="Y14" s="21" t="s">
        <v>15</v>
      </c>
      <c r="Z14" s="9">
        <v>2</v>
      </c>
      <c r="AA14" s="9">
        <v>0</v>
      </c>
      <c r="AB14" s="9">
        <v>1</v>
      </c>
      <c r="AC14" s="22">
        <v>0</v>
      </c>
      <c r="AE14" s="9">
        <v>0</v>
      </c>
      <c r="AF14" s="9">
        <v>0</v>
      </c>
      <c r="AG14" s="9">
        <v>1</v>
      </c>
      <c r="AH14" s="22">
        <v>0</v>
      </c>
      <c r="AJ14" s="9">
        <v>0</v>
      </c>
      <c r="AK14" s="9">
        <v>0</v>
      </c>
      <c r="AL14" s="9">
        <v>2</v>
      </c>
      <c r="AM14" s="22">
        <v>0</v>
      </c>
      <c r="AO14" s="9">
        <v>26</v>
      </c>
      <c r="AP14" s="9">
        <v>1</v>
      </c>
      <c r="AQ14" s="9">
        <v>3</v>
      </c>
      <c r="AR14" s="22">
        <v>0</v>
      </c>
    </row>
    <row r="15" spans="1:44" ht="12">
      <c r="A15" s="17"/>
      <c r="B15" s="9" t="s">
        <v>16</v>
      </c>
      <c r="D15" s="9">
        <f t="shared" si="1"/>
        <v>31</v>
      </c>
      <c r="E15" s="9">
        <f t="shared" si="2"/>
        <v>3</v>
      </c>
      <c r="F15" s="9">
        <f t="shared" si="3"/>
        <v>28</v>
      </c>
      <c r="H15" s="9">
        <f t="shared" si="4"/>
        <v>8</v>
      </c>
      <c r="I15" s="9">
        <f t="shared" si="5"/>
        <v>1</v>
      </c>
      <c r="J15" s="9">
        <f t="shared" si="6"/>
        <v>7</v>
      </c>
      <c r="L15" s="9">
        <f t="shared" si="7"/>
        <v>4</v>
      </c>
      <c r="M15" s="9">
        <f t="shared" si="8"/>
        <v>0</v>
      </c>
      <c r="N15" s="9">
        <f t="shared" si="9"/>
        <v>4</v>
      </c>
      <c r="P15" s="9">
        <f t="shared" si="10"/>
        <v>6</v>
      </c>
      <c r="Q15" s="9">
        <f t="shared" si="11"/>
        <v>1</v>
      </c>
      <c r="R15" s="9">
        <f t="shared" si="12"/>
        <v>5</v>
      </c>
      <c r="T15" s="12">
        <f t="shared" si="13"/>
        <v>49</v>
      </c>
      <c r="U15" s="12">
        <f t="shared" si="13"/>
        <v>5</v>
      </c>
      <c r="V15" s="12">
        <f t="shared" si="14"/>
        <v>44</v>
      </c>
      <c r="W15" s="10"/>
      <c r="Y15" s="21" t="s">
        <v>16</v>
      </c>
      <c r="Z15" s="9">
        <v>31</v>
      </c>
      <c r="AA15" s="9">
        <v>0</v>
      </c>
      <c r="AB15" s="9">
        <v>3</v>
      </c>
      <c r="AC15" s="22">
        <v>0</v>
      </c>
      <c r="AE15" s="9">
        <v>8</v>
      </c>
      <c r="AF15" s="9">
        <v>0</v>
      </c>
      <c r="AG15" s="9">
        <v>1</v>
      </c>
      <c r="AH15" s="22">
        <v>0</v>
      </c>
      <c r="AJ15" s="9">
        <v>4</v>
      </c>
      <c r="AK15" s="9">
        <v>0</v>
      </c>
      <c r="AL15" s="9">
        <v>0</v>
      </c>
      <c r="AM15" s="22">
        <v>0</v>
      </c>
      <c r="AO15" s="9">
        <v>6</v>
      </c>
      <c r="AP15" s="9">
        <v>0</v>
      </c>
      <c r="AQ15" s="9">
        <v>1</v>
      </c>
      <c r="AR15" s="22">
        <v>0</v>
      </c>
    </row>
    <row r="16" spans="1:44" ht="12">
      <c r="A16" s="17"/>
      <c r="B16" s="9" t="s">
        <v>17</v>
      </c>
      <c r="D16" s="9">
        <f t="shared" si="1"/>
        <v>5</v>
      </c>
      <c r="E16" s="9">
        <f t="shared" si="2"/>
        <v>4</v>
      </c>
      <c r="F16" s="9">
        <f t="shared" si="3"/>
        <v>1</v>
      </c>
      <c r="H16" s="9">
        <f t="shared" si="4"/>
        <v>4</v>
      </c>
      <c r="I16" s="9">
        <f t="shared" si="5"/>
        <v>0</v>
      </c>
      <c r="J16" s="9">
        <f t="shared" si="6"/>
        <v>4</v>
      </c>
      <c r="L16" s="9">
        <f t="shared" si="7"/>
        <v>4</v>
      </c>
      <c r="M16" s="9">
        <f t="shared" si="8"/>
        <v>1</v>
      </c>
      <c r="N16" s="9">
        <f t="shared" si="9"/>
        <v>3</v>
      </c>
      <c r="P16" s="9">
        <f t="shared" si="10"/>
        <v>0</v>
      </c>
      <c r="Q16" s="9">
        <f t="shared" si="11"/>
        <v>1</v>
      </c>
      <c r="R16" s="9">
        <f t="shared" si="12"/>
        <v>-1</v>
      </c>
      <c r="T16" s="12">
        <f t="shared" si="13"/>
        <v>13</v>
      </c>
      <c r="U16" s="12">
        <f t="shared" si="13"/>
        <v>6</v>
      </c>
      <c r="V16" s="12">
        <f t="shared" si="14"/>
        <v>7</v>
      </c>
      <c r="W16" s="10"/>
      <c r="Y16" s="21" t="s">
        <v>17</v>
      </c>
      <c r="Z16" s="9">
        <v>5</v>
      </c>
      <c r="AA16" s="9">
        <v>0</v>
      </c>
      <c r="AB16" s="9">
        <v>4</v>
      </c>
      <c r="AC16" s="22">
        <v>0</v>
      </c>
      <c r="AE16" s="9">
        <v>4</v>
      </c>
      <c r="AF16" s="9">
        <v>0</v>
      </c>
      <c r="AG16" s="9">
        <v>0</v>
      </c>
      <c r="AH16" s="22">
        <v>0</v>
      </c>
      <c r="AJ16" s="9">
        <v>4</v>
      </c>
      <c r="AK16" s="9">
        <v>0</v>
      </c>
      <c r="AL16" s="9">
        <v>1</v>
      </c>
      <c r="AM16" s="22">
        <v>0</v>
      </c>
      <c r="AO16" s="9">
        <v>0</v>
      </c>
      <c r="AP16" s="9">
        <v>0</v>
      </c>
      <c r="AQ16" s="9">
        <v>1</v>
      </c>
      <c r="AR16" s="22">
        <v>0</v>
      </c>
    </row>
    <row r="17" spans="1:44" ht="12">
      <c r="A17" s="17"/>
      <c r="B17" s="9" t="s">
        <v>73</v>
      </c>
      <c r="D17" s="9">
        <f t="shared" si="1"/>
        <v>33</v>
      </c>
      <c r="E17" s="9">
        <f t="shared" si="2"/>
        <v>24</v>
      </c>
      <c r="F17" s="9">
        <f t="shared" si="3"/>
        <v>9</v>
      </c>
      <c r="H17" s="9">
        <f t="shared" si="4"/>
        <v>31</v>
      </c>
      <c r="I17" s="9">
        <f t="shared" si="5"/>
        <v>26</v>
      </c>
      <c r="J17" s="9">
        <f t="shared" si="6"/>
        <v>5</v>
      </c>
      <c r="L17" s="9">
        <f t="shared" si="7"/>
        <v>25</v>
      </c>
      <c r="M17" s="9">
        <f t="shared" si="8"/>
        <v>5</v>
      </c>
      <c r="N17" s="9">
        <f t="shared" si="9"/>
        <v>20</v>
      </c>
      <c r="P17" s="9">
        <f t="shared" si="10"/>
        <v>52</v>
      </c>
      <c r="Q17" s="9">
        <f t="shared" si="11"/>
        <v>0</v>
      </c>
      <c r="R17" s="9">
        <f t="shared" si="12"/>
        <v>52</v>
      </c>
      <c r="T17" s="12">
        <f t="shared" si="13"/>
        <v>141</v>
      </c>
      <c r="U17" s="12">
        <f t="shared" si="13"/>
        <v>55</v>
      </c>
      <c r="V17" s="12">
        <f t="shared" si="14"/>
        <v>86</v>
      </c>
      <c r="W17" s="10"/>
      <c r="Y17" s="21" t="s">
        <v>73</v>
      </c>
      <c r="Z17" s="9">
        <v>33</v>
      </c>
      <c r="AA17" s="9">
        <v>0</v>
      </c>
      <c r="AB17" s="9">
        <v>24</v>
      </c>
      <c r="AC17" s="22">
        <v>0</v>
      </c>
      <c r="AE17" s="9">
        <v>31</v>
      </c>
      <c r="AF17" s="9">
        <v>0</v>
      </c>
      <c r="AG17" s="9">
        <v>26</v>
      </c>
      <c r="AH17" s="22">
        <v>0</v>
      </c>
      <c r="AJ17" s="9">
        <v>25</v>
      </c>
      <c r="AK17" s="9">
        <v>0</v>
      </c>
      <c r="AL17" s="9">
        <v>5</v>
      </c>
      <c r="AM17" s="22">
        <v>0</v>
      </c>
      <c r="AO17" s="9">
        <v>48</v>
      </c>
      <c r="AP17" s="9">
        <v>4</v>
      </c>
      <c r="AQ17" s="9">
        <v>0</v>
      </c>
      <c r="AR17" s="22">
        <v>0</v>
      </c>
    </row>
    <row r="18" spans="1:44" ht="12">
      <c r="A18" s="17"/>
      <c r="B18" s="9" t="s">
        <v>18</v>
      </c>
      <c r="D18" s="9">
        <f t="shared" si="1"/>
        <v>13</v>
      </c>
      <c r="E18" s="9">
        <f t="shared" si="2"/>
        <v>2</v>
      </c>
      <c r="F18" s="9">
        <f t="shared" si="3"/>
        <v>11</v>
      </c>
      <c r="H18" s="9">
        <f t="shared" si="4"/>
        <v>16</v>
      </c>
      <c r="I18" s="9">
        <f t="shared" si="5"/>
        <v>7</v>
      </c>
      <c r="J18" s="9">
        <f t="shared" si="6"/>
        <v>9</v>
      </c>
      <c r="L18" s="9">
        <f t="shared" si="7"/>
        <v>3</v>
      </c>
      <c r="M18" s="9">
        <f t="shared" si="8"/>
        <v>0</v>
      </c>
      <c r="N18" s="9">
        <f t="shared" si="9"/>
        <v>3</v>
      </c>
      <c r="P18" s="9">
        <f t="shared" si="10"/>
        <v>4</v>
      </c>
      <c r="Q18" s="9">
        <f t="shared" si="11"/>
        <v>0</v>
      </c>
      <c r="R18" s="9">
        <f t="shared" si="12"/>
        <v>4</v>
      </c>
      <c r="T18" s="12">
        <f t="shared" si="13"/>
        <v>36</v>
      </c>
      <c r="U18" s="12">
        <f t="shared" si="13"/>
        <v>9</v>
      </c>
      <c r="V18" s="12">
        <f t="shared" si="14"/>
        <v>27</v>
      </c>
      <c r="W18" s="10"/>
      <c r="Y18" s="21" t="s">
        <v>18</v>
      </c>
      <c r="Z18" s="9">
        <v>13</v>
      </c>
      <c r="AA18" s="9">
        <v>0</v>
      </c>
      <c r="AB18" s="9">
        <v>2</v>
      </c>
      <c r="AC18" s="22">
        <v>0</v>
      </c>
      <c r="AE18" s="9">
        <v>16</v>
      </c>
      <c r="AF18" s="9">
        <v>0</v>
      </c>
      <c r="AG18" s="9">
        <v>7</v>
      </c>
      <c r="AH18" s="22">
        <v>0</v>
      </c>
      <c r="AJ18" s="9">
        <v>3</v>
      </c>
      <c r="AK18" s="9">
        <v>0</v>
      </c>
      <c r="AL18" s="9">
        <v>0</v>
      </c>
      <c r="AM18" s="22">
        <v>0</v>
      </c>
      <c r="AO18" s="9">
        <v>3</v>
      </c>
      <c r="AP18" s="9">
        <v>1</v>
      </c>
      <c r="AQ18" s="9">
        <v>0</v>
      </c>
      <c r="AR18" s="22">
        <v>0</v>
      </c>
    </row>
    <row r="19" spans="1:44" ht="12">
      <c r="A19" s="17"/>
      <c r="B19" s="9" t="s">
        <v>19</v>
      </c>
      <c r="D19" s="9">
        <f t="shared" si="1"/>
        <v>19</v>
      </c>
      <c r="E19" s="9">
        <f t="shared" si="2"/>
        <v>6</v>
      </c>
      <c r="F19" s="9">
        <f t="shared" si="3"/>
        <v>13</v>
      </c>
      <c r="H19" s="9">
        <f t="shared" si="4"/>
        <v>34</v>
      </c>
      <c r="I19" s="9">
        <f t="shared" si="5"/>
        <v>3</v>
      </c>
      <c r="J19" s="9">
        <f t="shared" si="6"/>
        <v>31</v>
      </c>
      <c r="L19" s="9">
        <f t="shared" si="7"/>
        <v>1</v>
      </c>
      <c r="M19" s="9">
        <f t="shared" si="8"/>
        <v>2</v>
      </c>
      <c r="N19" s="9">
        <f t="shared" si="9"/>
        <v>-1</v>
      </c>
      <c r="P19" s="9">
        <f t="shared" si="10"/>
        <v>4</v>
      </c>
      <c r="Q19" s="9">
        <f t="shared" si="11"/>
        <v>1</v>
      </c>
      <c r="R19" s="9">
        <f t="shared" si="12"/>
        <v>3</v>
      </c>
      <c r="T19" s="12">
        <f t="shared" si="13"/>
        <v>58</v>
      </c>
      <c r="U19" s="12">
        <f t="shared" si="13"/>
        <v>12</v>
      </c>
      <c r="V19" s="12">
        <f t="shared" si="14"/>
        <v>46</v>
      </c>
      <c r="W19" s="10"/>
      <c r="Y19" s="21" t="s">
        <v>19</v>
      </c>
      <c r="Z19" s="9">
        <v>19</v>
      </c>
      <c r="AA19" s="9">
        <v>0</v>
      </c>
      <c r="AB19" s="9">
        <v>6</v>
      </c>
      <c r="AC19" s="22">
        <v>0</v>
      </c>
      <c r="AE19" s="9">
        <v>34</v>
      </c>
      <c r="AF19" s="9">
        <v>0</v>
      </c>
      <c r="AG19" s="9">
        <v>3</v>
      </c>
      <c r="AH19" s="22">
        <v>0</v>
      </c>
      <c r="AJ19" s="9">
        <v>1</v>
      </c>
      <c r="AK19" s="9">
        <v>0</v>
      </c>
      <c r="AL19" s="9">
        <v>2</v>
      </c>
      <c r="AM19" s="22">
        <v>0</v>
      </c>
      <c r="AO19" s="9">
        <v>4</v>
      </c>
      <c r="AP19" s="9">
        <v>0</v>
      </c>
      <c r="AQ19" s="9">
        <v>1</v>
      </c>
      <c r="AR19" s="22">
        <v>0</v>
      </c>
    </row>
    <row r="20" spans="1:44" ht="12">
      <c r="A20" s="17"/>
      <c r="B20" s="9" t="s">
        <v>20</v>
      </c>
      <c r="D20" s="9">
        <f t="shared" si="1"/>
        <v>20</v>
      </c>
      <c r="E20" s="9">
        <f t="shared" si="2"/>
        <v>18</v>
      </c>
      <c r="F20" s="9">
        <f t="shared" si="3"/>
        <v>2</v>
      </c>
      <c r="H20" s="9">
        <f t="shared" si="4"/>
        <v>4</v>
      </c>
      <c r="I20" s="9">
        <f t="shared" si="5"/>
        <v>0</v>
      </c>
      <c r="J20" s="9">
        <f t="shared" si="6"/>
        <v>4</v>
      </c>
      <c r="L20" s="9">
        <f t="shared" si="7"/>
        <v>5</v>
      </c>
      <c r="M20" s="9">
        <f t="shared" si="8"/>
        <v>3</v>
      </c>
      <c r="N20" s="9">
        <f t="shared" si="9"/>
        <v>2</v>
      </c>
      <c r="P20" s="9">
        <f t="shared" si="10"/>
        <v>50</v>
      </c>
      <c r="Q20" s="9">
        <f t="shared" si="11"/>
        <v>2</v>
      </c>
      <c r="R20" s="9">
        <f t="shared" si="12"/>
        <v>48</v>
      </c>
      <c r="T20" s="12">
        <f t="shared" si="13"/>
        <v>79</v>
      </c>
      <c r="U20" s="12">
        <f t="shared" si="13"/>
        <v>23</v>
      </c>
      <c r="V20" s="12">
        <f t="shared" si="14"/>
        <v>56</v>
      </c>
      <c r="W20" s="10"/>
      <c r="Y20" s="21" t="s">
        <v>20</v>
      </c>
      <c r="Z20" s="9">
        <v>20</v>
      </c>
      <c r="AA20" s="9">
        <v>0</v>
      </c>
      <c r="AB20" s="9">
        <v>18</v>
      </c>
      <c r="AC20" s="22">
        <v>0</v>
      </c>
      <c r="AE20" s="9">
        <v>4</v>
      </c>
      <c r="AF20" s="9">
        <v>0</v>
      </c>
      <c r="AG20" s="9">
        <v>0</v>
      </c>
      <c r="AH20" s="22">
        <v>0</v>
      </c>
      <c r="AJ20" s="9">
        <v>5</v>
      </c>
      <c r="AK20" s="9">
        <v>0</v>
      </c>
      <c r="AL20" s="9">
        <v>3</v>
      </c>
      <c r="AM20" s="22">
        <v>0</v>
      </c>
      <c r="AO20" s="9">
        <v>44</v>
      </c>
      <c r="AP20" s="9">
        <v>6</v>
      </c>
      <c r="AQ20" s="9">
        <v>2</v>
      </c>
      <c r="AR20" s="22">
        <v>0</v>
      </c>
    </row>
    <row r="21" spans="1:44" ht="12">
      <c r="A21" s="17"/>
      <c r="B21" s="9" t="s">
        <v>44</v>
      </c>
      <c r="D21" s="9">
        <f t="shared" si="1"/>
        <v>20</v>
      </c>
      <c r="E21" s="9">
        <f t="shared" si="2"/>
        <v>4</v>
      </c>
      <c r="F21" s="9">
        <f t="shared" si="3"/>
        <v>16</v>
      </c>
      <c r="H21" s="9">
        <f t="shared" si="4"/>
        <v>15</v>
      </c>
      <c r="I21" s="9">
        <f t="shared" si="5"/>
        <v>3</v>
      </c>
      <c r="J21" s="9">
        <f t="shared" si="6"/>
        <v>12</v>
      </c>
      <c r="L21" s="9">
        <f t="shared" si="7"/>
        <v>2</v>
      </c>
      <c r="M21" s="9">
        <f t="shared" si="8"/>
        <v>1</v>
      </c>
      <c r="N21" s="9">
        <f t="shared" si="9"/>
        <v>1</v>
      </c>
      <c r="P21" s="9">
        <f t="shared" si="10"/>
        <v>27</v>
      </c>
      <c r="Q21" s="9">
        <f t="shared" si="11"/>
        <v>2</v>
      </c>
      <c r="R21" s="9">
        <f t="shared" si="12"/>
        <v>25</v>
      </c>
      <c r="T21" s="12">
        <f t="shared" si="13"/>
        <v>64</v>
      </c>
      <c r="U21" s="12">
        <f t="shared" si="13"/>
        <v>10</v>
      </c>
      <c r="V21" s="12">
        <f t="shared" si="14"/>
        <v>54</v>
      </c>
      <c r="W21" s="10"/>
      <c r="Y21" s="21" t="s">
        <v>44</v>
      </c>
      <c r="Z21" s="9">
        <v>20</v>
      </c>
      <c r="AA21" s="9">
        <v>0</v>
      </c>
      <c r="AB21" s="9">
        <v>4</v>
      </c>
      <c r="AC21" s="22">
        <v>0</v>
      </c>
      <c r="AE21" s="9">
        <v>15</v>
      </c>
      <c r="AF21" s="9">
        <v>0</v>
      </c>
      <c r="AG21" s="9">
        <v>3</v>
      </c>
      <c r="AH21" s="22">
        <v>0</v>
      </c>
      <c r="AJ21" s="9">
        <v>2</v>
      </c>
      <c r="AK21" s="9">
        <v>0</v>
      </c>
      <c r="AL21" s="9">
        <v>1</v>
      </c>
      <c r="AM21" s="22">
        <v>0</v>
      </c>
      <c r="AO21" s="9">
        <v>21</v>
      </c>
      <c r="AP21" s="9">
        <v>6</v>
      </c>
      <c r="AQ21" s="9">
        <v>2</v>
      </c>
      <c r="AR21" s="22">
        <v>0</v>
      </c>
    </row>
    <row r="22" spans="1:25" ht="12">
      <c r="A22" s="17"/>
      <c r="C22" s="9" t="s">
        <v>22</v>
      </c>
      <c r="D22" s="9">
        <f>SUM(D13:D21)</f>
        <v>168</v>
      </c>
      <c r="E22" s="9">
        <f>SUM(E13:E21)</f>
        <v>73</v>
      </c>
      <c r="F22" s="9">
        <f t="shared" si="3"/>
        <v>95</v>
      </c>
      <c r="H22" s="9">
        <f>SUM(H13:H21)</f>
        <v>137</v>
      </c>
      <c r="I22" s="9">
        <f>SUM(I13:I21)</f>
        <v>59</v>
      </c>
      <c r="J22" s="9">
        <f t="shared" si="6"/>
        <v>78</v>
      </c>
      <c r="L22" s="9">
        <f>SUM(L13:L21)</f>
        <v>45</v>
      </c>
      <c r="M22" s="9">
        <f>SUM(M13:M21)</f>
        <v>17</v>
      </c>
      <c r="N22" s="9">
        <f t="shared" si="9"/>
        <v>28</v>
      </c>
      <c r="P22" s="9">
        <f>SUM(P13:P21)</f>
        <v>192</v>
      </c>
      <c r="Q22" s="9">
        <f>SUM(Q13:Q21)</f>
        <v>13</v>
      </c>
      <c r="R22" s="9">
        <f t="shared" si="12"/>
        <v>179</v>
      </c>
      <c r="T22" s="12">
        <f t="shared" si="13"/>
        <v>542</v>
      </c>
      <c r="U22" s="12">
        <f t="shared" si="13"/>
        <v>162</v>
      </c>
      <c r="V22" s="12">
        <f t="shared" si="14"/>
        <v>380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5" ref="D24:D36">Z24+AA24</f>
        <v>5</v>
      </c>
      <c r="E24" s="9">
        <f aca="true" t="shared" si="16" ref="E24:E36">AB24+AC24</f>
        <v>0</v>
      </c>
      <c r="F24" s="9">
        <f aca="true" t="shared" si="17" ref="F24:F37">D24-E24</f>
        <v>5</v>
      </c>
      <c r="H24" s="9">
        <f aca="true" t="shared" si="18" ref="H24:H36">AE24+AF24</f>
        <v>5</v>
      </c>
      <c r="I24" s="9">
        <f aca="true" t="shared" si="19" ref="I24:I36">AG24+AH24</f>
        <v>0</v>
      </c>
      <c r="J24" s="9">
        <f aca="true" t="shared" si="20" ref="J24:J37">H24-I24</f>
        <v>5</v>
      </c>
      <c r="L24" s="9">
        <f aca="true" t="shared" si="21" ref="L24:L36">AJ24+AK24</f>
        <v>4</v>
      </c>
      <c r="M24" s="9">
        <f aca="true" t="shared" si="22" ref="M24:M36">AL24+AM24</f>
        <v>0</v>
      </c>
      <c r="N24" s="9">
        <f aca="true" t="shared" si="23" ref="N24:N37">L24-M24</f>
        <v>4</v>
      </c>
      <c r="P24" s="9">
        <f aca="true" t="shared" si="24" ref="P24:P36">AO24+AP24</f>
        <v>0</v>
      </c>
      <c r="Q24" s="9">
        <f aca="true" t="shared" si="25" ref="Q24:Q36">AQ24+AR24</f>
        <v>0</v>
      </c>
      <c r="R24" s="9">
        <f aca="true" t="shared" si="26" ref="R24:R37">P24-Q24</f>
        <v>0</v>
      </c>
      <c r="T24" s="12">
        <f aca="true" t="shared" si="27" ref="T24:U36">D24+H24+L24+P24</f>
        <v>14</v>
      </c>
      <c r="U24" s="12">
        <f t="shared" si="27"/>
        <v>0</v>
      </c>
      <c r="V24" s="12">
        <f aca="true" t="shared" si="28" ref="V24:V37">T24-U24</f>
        <v>14</v>
      </c>
      <c r="W24" s="10"/>
      <c r="Y24" s="21" t="s">
        <v>23</v>
      </c>
      <c r="Z24" s="9">
        <v>5</v>
      </c>
      <c r="AA24" s="9">
        <v>0</v>
      </c>
      <c r="AB24" s="9">
        <v>0</v>
      </c>
      <c r="AC24" s="22">
        <v>0</v>
      </c>
      <c r="AE24" s="9">
        <v>5</v>
      </c>
      <c r="AF24" s="9">
        <v>0</v>
      </c>
      <c r="AG24" s="9">
        <v>0</v>
      </c>
      <c r="AH24" s="9">
        <v>0</v>
      </c>
      <c r="AJ24" s="9">
        <v>4</v>
      </c>
      <c r="AK24" s="9">
        <v>0</v>
      </c>
      <c r="AL24" s="9">
        <v>0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5"/>
        <v>21</v>
      </c>
      <c r="E25" s="9">
        <f t="shared" si="16"/>
        <v>4</v>
      </c>
      <c r="F25" s="9">
        <f t="shared" si="17"/>
        <v>17</v>
      </c>
      <c r="H25" s="9">
        <f t="shared" si="18"/>
        <v>0</v>
      </c>
      <c r="I25" s="9">
        <f t="shared" si="19"/>
        <v>2</v>
      </c>
      <c r="J25" s="9">
        <f t="shared" si="20"/>
        <v>-2</v>
      </c>
      <c r="L25" s="9">
        <f t="shared" si="21"/>
        <v>23</v>
      </c>
      <c r="M25" s="9">
        <f t="shared" si="22"/>
        <v>3</v>
      </c>
      <c r="N25" s="9">
        <f t="shared" si="23"/>
        <v>20</v>
      </c>
      <c r="P25" s="9">
        <f t="shared" si="24"/>
        <v>14</v>
      </c>
      <c r="Q25" s="9">
        <f t="shared" si="25"/>
        <v>8</v>
      </c>
      <c r="R25" s="9">
        <f t="shared" si="26"/>
        <v>6</v>
      </c>
      <c r="T25" s="12">
        <f t="shared" si="27"/>
        <v>58</v>
      </c>
      <c r="U25" s="12">
        <f t="shared" si="27"/>
        <v>17</v>
      </c>
      <c r="V25" s="12">
        <f t="shared" si="28"/>
        <v>41</v>
      </c>
      <c r="W25" s="10"/>
      <c r="Y25" s="21" t="s">
        <v>24</v>
      </c>
      <c r="Z25" s="9">
        <v>21</v>
      </c>
      <c r="AA25" s="9">
        <v>0</v>
      </c>
      <c r="AB25" s="9">
        <v>3</v>
      </c>
      <c r="AC25" s="22">
        <v>1</v>
      </c>
      <c r="AE25" s="9">
        <v>0</v>
      </c>
      <c r="AF25" s="9">
        <v>0</v>
      </c>
      <c r="AG25" s="9">
        <v>2</v>
      </c>
      <c r="AH25" s="9">
        <v>0</v>
      </c>
      <c r="AJ25" s="9">
        <v>23</v>
      </c>
      <c r="AK25" s="9">
        <v>0</v>
      </c>
      <c r="AL25" s="9">
        <v>3</v>
      </c>
      <c r="AM25" s="9">
        <v>0</v>
      </c>
      <c r="AO25" s="9">
        <v>14</v>
      </c>
      <c r="AP25" s="9">
        <v>0</v>
      </c>
      <c r="AQ25" s="9">
        <v>4</v>
      </c>
      <c r="AR25" s="9">
        <v>4</v>
      </c>
    </row>
    <row r="26" spans="1:44" ht="12">
      <c r="A26" s="17"/>
      <c r="B26" s="9" t="s">
        <v>26</v>
      </c>
      <c r="D26" s="9">
        <f t="shared" si="15"/>
        <v>0</v>
      </c>
      <c r="E26" s="9">
        <f t="shared" si="16"/>
        <v>7</v>
      </c>
      <c r="F26" s="9">
        <f t="shared" si="17"/>
        <v>-7</v>
      </c>
      <c r="H26" s="9">
        <f t="shared" si="18"/>
        <v>0</v>
      </c>
      <c r="I26" s="9">
        <f t="shared" si="19"/>
        <v>0</v>
      </c>
      <c r="J26" s="9">
        <f t="shared" si="20"/>
        <v>0</v>
      </c>
      <c r="L26" s="9">
        <f t="shared" si="21"/>
        <v>0</v>
      </c>
      <c r="M26" s="9">
        <f t="shared" si="22"/>
        <v>4</v>
      </c>
      <c r="N26" s="9">
        <f t="shared" si="23"/>
        <v>-4</v>
      </c>
      <c r="P26" s="9">
        <f t="shared" si="24"/>
        <v>0</v>
      </c>
      <c r="Q26" s="9">
        <f t="shared" si="25"/>
        <v>10</v>
      </c>
      <c r="R26" s="9">
        <f t="shared" si="26"/>
        <v>-10</v>
      </c>
      <c r="T26" s="12">
        <f t="shared" si="27"/>
        <v>0</v>
      </c>
      <c r="U26" s="12">
        <f t="shared" si="27"/>
        <v>21</v>
      </c>
      <c r="V26" s="12">
        <f t="shared" si="28"/>
        <v>-21</v>
      </c>
      <c r="W26" s="10"/>
      <c r="Y26" s="21" t="s">
        <v>26</v>
      </c>
      <c r="Z26" s="9">
        <v>0</v>
      </c>
      <c r="AA26" s="9">
        <v>0</v>
      </c>
      <c r="AB26" s="9">
        <v>7</v>
      </c>
      <c r="AC26" s="22">
        <v>0</v>
      </c>
      <c r="AE26" s="9">
        <v>0</v>
      </c>
      <c r="AF26" s="9">
        <v>0</v>
      </c>
      <c r="AG26" s="9">
        <v>0</v>
      </c>
      <c r="AH26" s="9">
        <v>0</v>
      </c>
      <c r="AJ26" s="9">
        <v>0</v>
      </c>
      <c r="AK26" s="9">
        <v>0</v>
      </c>
      <c r="AL26" s="9">
        <v>4</v>
      </c>
      <c r="AM26" s="9">
        <v>0</v>
      </c>
      <c r="AO26" s="9">
        <v>0</v>
      </c>
      <c r="AP26" s="9">
        <v>0</v>
      </c>
      <c r="AQ26" s="9">
        <v>10</v>
      </c>
      <c r="AR26" s="9">
        <v>0</v>
      </c>
    </row>
    <row r="27" spans="1:44" ht="12">
      <c r="A27" s="17"/>
      <c r="B27" s="9" t="s">
        <v>58</v>
      </c>
      <c r="D27" s="9">
        <f t="shared" si="15"/>
        <v>65</v>
      </c>
      <c r="E27" s="9">
        <f t="shared" si="16"/>
        <v>19</v>
      </c>
      <c r="F27" s="9">
        <f t="shared" si="17"/>
        <v>46</v>
      </c>
      <c r="H27" s="9">
        <f t="shared" si="18"/>
        <v>345</v>
      </c>
      <c r="I27" s="9">
        <f t="shared" si="19"/>
        <v>174</v>
      </c>
      <c r="J27" s="9">
        <f t="shared" si="20"/>
        <v>171</v>
      </c>
      <c r="L27" s="9">
        <f t="shared" si="21"/>
        <v>24</v>
      </c>
      <c r="M27" s="9">
        <f t="shared" si="22"/>
        <v>3</v>
      </c>
      <c r="N27" s="9">
        <f t="shared" si="23"/>
        <v>21</v>
      </c>
      <c r="P27" s="9">
        <f t="shared" si="24"/>
        <v>5</v>
      </c>
      <c r="Q27" s="9">
        <f t="shared" si="25"/>
        <v>2</v>
      </c>
      <c r="R27" s="9">
        <f t="shared" si="26"/>
        <v>3</v>
      </c>
      <c r="T27" s="12">
        <f t="shared" si="27"/>
        <v>439</v>
      </c>
      <c r="U27" s="12">
        <f t="shared" si="27"/>
        <v>198</v>
      </c>
      <c r="V27" s="12">
        <f t="shared" si="28"/>
        <v>241</v>
      </c>
      <c r="W27" s="10"/>
      <c r="Y27" s="21" t="s">
        <v>58</v>
      </c>
      <c r="Z27" s="9">
        <v>65</v>
      </c>
      <c r="AA27" s="9">
        <v>0</v>
      </c>
      <c r="AB27" s="9">
        <v>11</v>
      </c>
      <c r="AC27" s="22">
        <v>8</v>
      </c>
      <c r="AE27" s="9">
        <v>345</v>
      </c>
      <c r="AF27" s="9">
        <v>0</v>
      </c>
      <c r="AG27" s="9">
        <f>17+1+82+43+15</f>
        <v>158</v>
      </c>
      <c r="AH27" s="9">
        <v>16</v>
      </c>
      <c r="AJ27" s="9">
        <v>24</v>
      </c>
      <c r="AK27" s="9">
        <v>0</v>
      </c>
      <c r="AL27" s="9">
        <v>1</v>
      </c>
      <c r="AM27" s="9">
        <v>2</v>
      </c>
      <c r="AO27" s="9">
        <v>5</v>
      </c>
      <c r="AP27" s="9">
        <v>0</v>
      </c>
      <c r="AQ27" s="9">
        <v>2</v>
      </c>
      <c r="AR27" s="9">
        <v>0</v>
      </c>
    </row>
    <row r="28" spans="1:44" ht="12">
      <c r="A28" s="17"/>
      <c r="B28" s="9" t="s">
        <v>31</v>
      </c>
      <c r="D28" s="9">
        <f t="shared" si="15"/>
        <v>18</v>
      </c>
      <c r="E28" s="9">
        <f t="shared" si="16"/>
        <v>0</v>
      </c>
      <c r="F28" s="9">
        <f t="shared" si="17"/>
        <v>18</v>
      </c>
      <c r="H28" s="9">
        <f t="shared" si="18"/>
        <v>2</v>
      </c>
      <c r="I28" s="9">
        <f t="shared" si="19"/>
        <v>0</v>
      </c>
      <c r="J28" s="9">
        <f t="shared" si="20"/>
        <v>2</v>
      </c>
      <c r="L28" s="9">
        <f t="shared" si="21"/>
        <v>8</v>
      </c>
      <c r="M28" s="9">
        <f t="shared" si="22"/>
        <v>0</v>
      </c>
      <c r="N28" s="9">
        <f t="shared" si="23"/>
        <v>8</v>
      </c>
      <c r="P28" s="9">
        <f t="shared" si="24"/>
        <v>14</v>
      </c>
      <c r="Q28" s="9">
        <f t="shared" si="25"/>
        <v>0</v>
      </c>
      <c r="R28" s="9">
        <f t="shared" si="26"/>
        <v>14</v>
      </c>
      <c r="T28" s="12">
        <f t="shared" si="27"/>
        <v>42</v>
      </c>
      <c r="U28" s="12">
        <f t="shared" si="27"/>
        <v>0</v>
      </c>
      <c r="V28" s="12">
        <f t="shared" si="28"/>
        <v>42</v>
      </c>
      <c r="W28" s="10"/>
      <c r="Y28" s="21" t="s">
        <v>31</v>
      </c>
      <c r="Z28" s="9">
        <v>18</v>
      </c>
      <c r="AA28" s="9">
        <v>0</v>
      </c>
      <c r="AB28" s="9">
        <v>0</v>
      </c>
      <c r="AC28" s="22">
        <v>0</v>
      </c>
      <c r="AE28" s="9">
        <v>2</v>
      </c>
      <c r="AF28" s="9">
        <v>0</v>
      </c>
      <c r="AG28" s="9">
        <v>0</v>
      </c>
      <c r="AH28" s="9">
        <v>0</v>
      </c>
      <c r="AJ28" s="9">
        <v>8</v>
      </c>
      <c r="AK28" s="9">
        <v>0</v>
      </c>
      <c r="AL28" s="9">
        <v>0</v>
      </c>
      <c r="AM28" s="9">
        <v>0</v>
      </c>
      <c r="AO28" s="9">
        <v>14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5"/>
        <v>105</v>
      </c>
      <c r="E29" s="9">
        <f t="shared" si="16"/>
        <v>7</v>
      </c>
      <c r="F29" s="9">
        <f t="shared" si="17"/>
        <v>98</v>
      </c>
      <c r="H29" s="9">
        <f t="shared" si="18"/>
        <v>7</v>
      </c>
      <c r="I29" s="9">
        <f t="shared" si="19"/>
        <v>1</v>
      </c>
      <c r="J29" s="9">
        <f t="shared" si="20"/>
        <v>6</v>
      </c>
      <c r="L29" s="9">
        <f t="shared" si="21"/>
        <v>4</v>
      </c>
      <c r="M29" s="9">
        <f t="shared" si="22"/>
        <v>0</v>
      </c>
      <c r="N29" s="9">
        <f t="shared" si="23"/>
        <v>4</v>
      </c>
      <c r="P29" s="9">
        <f t="shared" si="24"/>
        <v>10</v>
      </c>
      <c r="Q29" s="9">
        <f t="shared" si="25"/>
        <v>0</v>
      </c>
      <c r="R29" s="9">
        <f t="shared" si="26"/>
        <v>10</v>
      </c>
      <c r="T29" s="12">
        <f t="shared" si="27"/>
        <v>126</v>
      </c>
      <c r="U29" s="12">
        <f t="shared" si="27"/>
        <v>8</v>
      </c>
      <c r="V29" s="12">
        <f t="shared" si="28"/>
        <v>118</v>
      </c>
      <c r="W29" s="10"/>
      <c r="Y29" s="21" t="s">
        <v>32</v>
      </c>
      <c r="Z29" s="9">
        <v>104</v>
      </c>
      <c r="AA29" s="9">
        <v>1</v>
      </c>
      <c r="AB29" s="9">
        <v>7</v>
      </c>
      <c r="AC29" s="22">
        <v>0</v>
      </c>
      <c r="AE29" s="9">
        <v>7</v>
      </c>
      <c r="AF29" s="9">
        <v>0</v>
      </c>
      <c r="AG29" s="9">
        <v>1</v>
      </c>
      <c r="AH29" s="9">
        <v>0</v>
      </c>
      <c r="AJ29" s="9">
        <v>4</v>
      </c>
      <c r="AK29" s="9">
        <v>0</v>
      </c>
      <c r="AL29" s="9">
        <v>0</v>
      </c>
      <c r="AM29" s="9">
        <v>0</v>
      </c>
      <c r="AO29" s="9">
        <v>10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5"/>
        <v>0</v>
      </c>
      <c r="E30" s="9">
        <f t="shared" si="16"/>
        <v>1</v>
      </c>
      <c r="F30" s="9">
        <f t="shared" si="17"/>
        <v>-1</v>
      </c>
      <c r="H30" s="9">
        <f t="shared" si="18"/>
        <v>0</v>
      </c>
      <c r="I30" s="9">
        <f t="shared" si="19"/>
        <v>1</v>
      </c>
      <c r="J30" s="9">
        <f t="shared" si="20"/>
        <v>-1</v>
      </c>
      <c r="L30" s="9">
        <f t="shared" si="21"/>
        <v>0</v>
      </c>
      <c r="M30" s="9">
        <f t="shared" si="22"/>
        <v>0</v>
      </c>
      <c r="N30" s="9">
        <f t="shared" si="23"/>
        <v>0</v>
      </c>
      <c r="P30" s="9">
        <f t="shared" si="24"/>
        <v>0</v>
      </c>
      <c r="Q30" s="9">
        <f t="shared" si="25"/>
        <v>0</v>
      </c>
      <c r="R30" s="9">
        <f t="shared" si="26"/>
        <v>0</v>
      </c>
      <c r="T30" s="12">
        <f t="shared" si="27"/>
        <v>0</v>
      </c>
      <c r="U30" s="12">
        <f t="shared" si="27"/>
        <v>2</v>
      </c>
      <c r="V30" s="12">
        <f t="shared" si="28"/>
        <v>-2</v>
      </c>
      <c r="W30" s="10"/>
      <c r="Y30" s="21" t="s">
        <v>74</v>
      </c>
      <c r="Z30" s="9">
        <v>0</v>
      </c>
      <c r="AA30" s="9">
        <v>0</v>
      </c>
      <c r="AB30" s="9">
        <v>1</v>
      </c>
      <c r="AC30" s="22">
        <v>0</v>
      </c>
      <c r="AE30" s="9">
        <v>0</v>
      </c>
      <c r="AF30" s="9">
        <v>0</v>
      </c>
      <c r="AG30" s="9">
        <v>1</v>
      </c>
      <c r="AH30" s="9">
        <v>0</v>
      </c>
      <c r="AJ30" s="9">
        <v>0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39</v>
      </c>
      <c r="D31" s="9">
        <f t="shared" si="15"/>
        <v>5</v>
      </c>
      <c r="E31" s="9">
        <f t="shared" si="16"/>
        <v>0</v>
      </c>
      <c r="F31" s="9">
        <f t="shared" si="17"/>
        <v>5</v>
      </c>
      <c r="H31" s="9">
        <f t="shared" si="18"/>
        <v>4</v>
      </c>
      <c r="I31" s="9">
        <f t="shared" si="19"/>
        <v>0</v>
      </c>
      <c r="J31" s="9">
        <f t="shared" si="20"/>
        <v>4</v>
      </c>
      <c r="L31" s="9">
        <f t="shared" si="21"/>
        <v>2</v>
      </c>
      <c r="M31" s="9">
        <f t="shared" si="22"/>
        <v>0</v>
      </c>
      <c r="N31" s="9">
        <f t="shared" si="23"/>
        <v>2</v>
      </c>
      <c r="P31" s="9">
        <f t="shared" si="24"/>
        <v>1</v>
      </c>
      <c r="Q31" s="9">
        <f t="shared" si="25"/>
        <v>0</v>
      </c>
      <c r="R31" s="9">
        <f t="shared" si="26"/>
        <v>1</v>
      </c>
      <c r="T31" s="12">
        <f t="shared" si="27"/>
        <v>12</v>
      </c>
      <c r="U31" s="12">
        <f t="shared" si="27"/>
        <v>0</v>
      </c>
      <c r="V31" s="12">
        <f t="shared" si="28"/>
        <v>12</v>
      </c>
      <c r="W31" s="10"/>
      <c r="Y31" s="21" t="s">
        <v>39</v>
      </c>
      <c r="Z31" s="9">
        <v>5</v>
      </c>
      <c r="AA31" s="9">
        <v>0</v>
      </c>
      <c r="AB31" s="9">
        <v>0</v>
      </c>
      <c r="AC31" s="22">
        <v>0</v>
      </c>
      <c r="AE31" s="9">
        <v>4</v>
      </c>
      <c r="AF31" s="9">
        <v>0</v>
      </c>
      <c r="AG31" s="9">
        <v>0</v>
      </c>
      <c r="AH31" s="9">
        <v>0</v>
      </c>
      <c r="AJ31" s="9">
        <v>2</v>
      </c>
      <c r="AK31" s="9">
        <v>0</v>
      </c>
      <c r="AL31" s="9">
        <v>0</v>
      </c>
      <c r="AM31" s="9">
        <v>0</v>
      </c>
      <c r="AO31" s="9">
        <v>1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5"/>
        <v>13</v>
      </c>
      <c r="E32" s="9">
        <f t="shared" si="16"/>
        <v>0</v>
      </c>
      <c r="F32" s="9">
        <f t="shared" si="17"/>
        <v>13</v>
      </c>
      <c r="H32" s="9">
        <f t="shared" si="18"/>
        <v>3</v>
      </c>
      <c r="I32" s="9">
        <f t="shared" si="19"/>
        <v>0</v>
      </c>
      <c r="J32" s="9">
        <f t="shared" si="20"/>
        <v>3</v>
      </c>
      <c r="L32" s="9">
        <f t="shared" si="21"/>
        <v>12</v>
      </c>
      <c r="M32" s="9">
        <f t="shared" si="22"/>
        <v>0</v>
      </c>
      <c r="N32" s="9">
        <f t="shared" si="23"/>
        <v>12</v>
      </c>
      <c r="P32" s="9">
        <f t="shared" si="24"/>
        <v>3</v>
      </c>
      <c r="Q32" s="9">
        <f t="shared" si="25"/>
        <v>0</v>
      </c>
      <c r="R32" s="9">
        <f t="shared" si="26"/>
        <v>3</v>
      </c>
      <c r="T32" s="12">
        <f t="shared" si="27"/>
        <v>31</v>
      </c>
      <c r="U32" s="12">
        <f t="shared" si="27"/>
        <v>0</v>
      </c>
      <c r="V32" s="12">
        <f t="shared" si="28"/>
        <v>31</v>
      </c>
      <c r="W32" s="10"/>
      <c r="Y32" s="21" t="s">
        <v>25</v>
      </c>
      <c r="Z32" s="9">
        <v>13</v>
      </c>
      <c r="AA32" s="9">
        <v>0</v>
      </c>
      <c r="AB32" s="9">
        <v>0</v>
      </c>
      <c r="AC32" s="22">
        <v>0</v>
      </c>
      <c r="AE32" s="9">
        <v>3</v>
      </c>
      <c r="AF32" s="9">
        <v>0</v>
      </c>
      <c r="AG32" s="9">
        <v>0</v>
      </c>
      <c r="AH32" s="9">
        <v>0</v>
      </c>
      <c r="AJ32" s="9">
        <v>12</v>
      </c>
      <c r="AK32" s="9">
        <v>0</v>
      </c>
      <c r="AL32" s="9">
        <v>0</v>
      </c>
      <c r="AM32" s="9">
        <v>0</v>
      </c>
      <c r="AO32" s="9">
        <v>3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5"/>
        <v>18</v>
      </c>
      <c r="E33" s="9">
        <f t="shared" si="16"/>
        <v>23</v>
      </c>
      <c r="F33" s="9">
        <f t="shared" si="17"/>
        <v>-5</v>
      </c>
      <c r="H33" s="9">
        <f t="shared" si="18"/>
        <v>0</v>
      </c>
      <c r="I33" s="9">
        <f t="shared" si="19"/>
        <v>2</v>
      </c>
      <c r="J33" s="9">
        <f t="shared" si="20"/>
        <v>-2</v>
      </c>
      <c r="L33" s="9">
        <f t="shared" si="21"/>
        <v>0</v>
      </c>
      <c r="M33" s="9">
        <f t="shared" si="22"/>
        <v>7</v>
      </c>
      <c r="N33" s="9">
        <f t="shared" si="23"/>
        <v>-7</v>
      </c>
      <c r="P33" s="9">
        <f t="shared" si="24"/>
        <v>0</v>
      </c>
      <c r="Q33" s="9">
        <f t="shared" si="25"/>
        <v>32</v>
      </c>
      <c r="R33" s="9">
        <f t="shared" si="26"/>
        <v>-32</v>
      </c>
      <c r="T33" s="12">
        <f t="shared" si="27"/>
        <v>18</v>
      </c>
      <c r="U33" s="12">
        <f t="shared" si="27"/>
        <v>64</v>
      </c>
      <c r="V33" s="12">
        <f t="shared" si="28"/>
        <v>-46</v>
      </c>
      <c r="W33" s="10"/>
      <c r="Y33" s="9" t="s">
        <v>59</v>
      </c>
      <c r="Z33" s="9">
        <v>18</v>
      </c>
      <c r="AA33" s="9">
        <v>0</v>
      </c>
      <c r="AB33" s="9">
        <v>15</v>
      </c>
      <c r="AC33" s="22">
        <v>8</v>
      </c>
      <c r="AE33" s="9">
        <v>0</v>
      </c>
      <c r="AF33" s="9">
        <v>0</v>
      </c>
      <c r="AG33" s="9">
        <v>2</v>
      </c>
      <c r="AH33" s="9">
        <v>0</v>
      </c>
      <c r="AJ33" s="9">
        <v>0</v>
      </c>
      <c r="AK33" s="9">
        <v>0</v>
      </c>
      <c r="AL33" s="9">
        <v>3</v>
      </c>
      <c r="AM33" s="9">
        <v>4</v>
      </c>
      <c r="AO33" s="9">
        <v>0</v>
      </c>
      <c r="AP33" s="9">
        <v>0</v>
      </c>
      <c r="AQ33" s="9">
        <v>25</v>
      </c>
      <c r="AR33" s="9">
        <v>7</v>
      </c>
    </row>
    <row r="34" spans="1:44" ht="12">
      <c r="A34" s="17"/>
      <c r="B34" s="9" t="s">
        <v>60</v>
      </c>
      <c r="D34" s="9">
        <f t="shared" si="15"/>
        <v>99</v>
      </c>
      <c r="E34" s="9">
        <f t="shared" si="16"/>
        <v>155</v>
      </c>
      <c r="F34" s="9">
        <f t="shared" si="17"/>
        <v>-56</v>
      </c>
      <c r="H34" s="9">
        <f t="shared" si="18"/>
        <v>15</v>
      </c>
      <c r="I34" s="9">
        <f t="shared" si="19"/>
        <v>13</v>
      </c>
      <c r="J34" s="9">
        <f t="shared" si="20"/>
        <v>2</v>
      </c>
      <c r="L34" s="9">
        <f t="shared" si="21"/>
        <v>28</v>
      </c>
      <c r="M34" s="9">
        <f t="shared" si="22"/>
        <v>25</v>
      </c>
      <c r="N34" s="9">
        <f t="shared" si="23"/>
        <v>3</v>
      </c>
      <c r="P34" s="9">
        <f t="shared" si="24"/>
        <v>576</v>
      </c>
      <c r="Q34" s="9">
        <f t="shared" si="25"/>
        <v>226</v>
      </c>
      <c r="R34" s="9">
        <f t="shared" si="26"/>
        <v>350</v>
      </c>
      <c r="T34" s="12">
        <f t="shared" si="27"/>
        <v>718</v>
      </c>
      <c r="U34" s="12">
        <f t="shared" si="27"/>
        <v>419</v>
      </c>
      <c r="V34" s="12">
        <f t="shared" si="28"/>
        <v>299</v>
      </c>
      <c r="W34" s="10"/>
      <c r="Y34" s="9" t="s">
        <v>60</v>
      </c>
      <c r="Z34" s="9">
        <v>99</v>
      </c>
      <c r="AA34" s="9">
        <v>0</v>
      </c>
      <c r="AB34" s="9">
        <v>102</v>
      </c>
      <c r="AC34" s="22">
        <v>53</v>
      </c>
      <c r="AE34" s="9">
        <v>15</v>
      </c>
      <c r="AF34" s="9">
        <v>0</v>
      </c>
      <c r="AG34" s="9">
        <v>10</v>
      </c>
      <c r="AH34" s="9">
        <v>3</v>
      </c>
      <c r="AJ34" s="9">
        <v>28</v>
      </c>
      <c r="AK34" s="9">
        <v>0</v>
      </c>
      <c r="AL34" s="9">
        <v>14</v>
      </c>
      <c r="AM34" s="9">
        <v>11</v>
      </c>
      <c r="AO34" s="9">
        <v>567</v>
      </c>
      <c r="AP34" s="9">
        <v>9</v>
      </c>
      <c r="AQ34" s="9">
        <v>159</v>
      </c>
      <c r="AR34" s="9">
        <v>67</v>
      </c>
    </row>
    <row r="35" spans="1:44" ht="12">
      <c r="A35" s="17"/>
      <c r="B35" s="9" t="s">
        <v>37</v>
      </c>
      <c r="D35" s="9">
        <f t="shared" si="15"/>
        <v>20</v>
      </c>
      <c r="E35" s="9">
        <f t="shared" si="16"/>
        <v>4</v>
      </c>
      <c r="F35" s="9">
        <f t="shared" si="17"/>
        <v>16</v>
      </c>
      <c r="H35" s="9">
        <f t="shared" si="18"/>
        <v>6</v>
      </c>
      <c r="I35" s="9">
        <f t="shared" si="19"/>
        <v>1</v>
      </c>
      <c r="J35" s="9">
        <f t="shared" si="20"/>
        <v>5</v>
      </c>
      <c r="L35" s="9">
        <f t="shared" si="21"/>
        <v>3</v>
      </c>
      <c r="M35" s="9">
        <f t="shared" si="22"/>
        <v>0</v>
      </c>
      <c r="N35" s="9">
        <f t="shared" si="23"/>
        <v>3</v>
      </c>
      <c r="P35" s="9">
        <f t="shared" si="24"/>
        <v>2</v>
      </c>
      <c r="Q35" s="9">
        <f t="shared" si="25"/>
        <v>2</v>
      </c>
      <c r="R35" s="9">
        <f t="shared" si="26"/>
        <v>0</v>
      </c>
      <c r="T35" s="12">
        <f t="shared" si="27"/>
        <v>31</v>
      </c>
      <c r="U35" s="12">
        <f t="shared" si="27"/>
        <v>7</v>
      </c>
      <c r="V35" s="12">
        <f t="shared" si="28"/>
        <v>24</v>
      </c>
      <c r="W35" s="10"/>
      <c r="Y35" s="9" t="s">
        <v>37</v>
      </c>
      <c r="Z35" s="9">
        <v>20</v>
      </c>
      <c r="AA35" s="9">
        <v>0</v>
      </c>
      <c r="AB35" s="9">
        <v>4</v>
      </c>
      <c r="AC35" s="22">
        <v>0</v>
      </c>
      <c r="AE35" s="9">
        <v>6</v>
      </c>
      <c r="AF35" s="9">
        <v>0</v>
      </c>
      <c r="AG35" s="9">
        <v>1</v>
      </c>
      <c r="AH35" s="9">
        <v>0</v>
      </c>
      <c r="AJ35" s="9">
        <v>3</v>
      </c>
      <c r="AK35" s="9">
        <v>0</v>
      </c>
      <c r="AL35" s="9">
        <v>0</v>
      </c>
      <c r="AM35" s="9">
        <v>0</v>
      </c>
      <c r="AO35" s="9">
        <v>2</v>
      </c>
      <c r="AP35" s="9">
        <v>0</v>
      </c>
      <c r="AQ35" s="9">
        <v>2</v>
      </c>
      <c r="AR35" s="9">
        <v>0</v>
      </c>
    </row>
    <row r="36" spans="1:44" ht="12">
      <c r="A36" s="17"/>
      <c r="B36" s="9" t="s">
        <v>38</v>
      </c>
      <c r="D36" s="9">
        <f t="shared" si="15"/>
        <v>8</v>
      </c>
      <c r="E36" s="9">
        <f t="shared" si="16"/>
        <v>3</v>
      </c>
      <c r="F36" s="9">
        <f t="shared" si="17"/>
        <v>5</v>
      </c>
      <c r="H36" s="9">
        <f t="shared" si="18"/>
        <v>3</v>
      </c>
      <c r="I36" s="9">
        <f t="shared" si="19"/>
        <v>0</v>
      </c>
      <c r="J36" s="9">
        <f t="shared" si="20"/>
        <v>3</v>
      </c>
      <c r="L36" s="9">
        <f t="shared" si="21"/>
        <v>5</v>
      </c>
      <c r="M36" s="9">
        <f t="shared" si="22"/>
        <v>1</v>
      </c>
      <c r="N36" s="9">
        <f t="shared" si="23"/>
        <v>4</v>
      </c>
      <c r="P36" s="9">
        <f t="shared" si="24"/>
        <v>3</v>
      </c>
      <c r="Q36" s="9">
        <f t="shared" si="25"/>
        <v>0</v>
      </c>
      <c r="R36" s="9">
        <f t="shared" si="26"/>
        <v>3</v>
      </c>
      <c r="T36" s="12">
        <f t="shared" si="27"/>
        <v>19</v>
      </c>
      <c r="U36" s="12">
        <f t="shared" si="27"/>
        <v>4</v>
      </c>
      <c r="V36" s="12">
        <f t="shared" si="28"/>
        <v>15</v>
      </c>
      <c r="W36" s="10"/>
      <c r="Y36" s="21" t="s">
        <v>38</v>
      </c>
      <c r="Z36" s="9">
        <v>8</v>
      </c>
      <c r="AA36" s="9">
        <v>0</v>
      </c>
      <c r="AB36" s="9">
        <v>3</v>
      </c>
      <c r="AC36" s="22">
        <v>0</v>
      </c>
      <c r="AE36" s="9">
        <v>3</v>
      </c>
      <c r="AF36" s="9">
        <v>0</v>
      </c>
      <c r="AG36" s="9">
        <v>0</v>
      </c>
      <c r="AH36" s="9">
        <v>0</v>
      </c>
      <c r="AJ36" s="9">
        <v>5</v>
      </c>
      <c r="AK36" s="9">
        <v>0</v>
      </c>
      <c r="AL36" s="9">
        <v>1</v>
      </c>
      <c r="AM36" s="9">
        <v>0</v>
      </c>
      <c r="AO36" s="9">
        <v>3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377</v>
      </c>
      <c r="E37" s="9">
        <f>SUM(E24:E36)</f>
        <v>223</v>
      </c>
      <c r="F37" s="9">
        <f t="shared" si="17"/>
        <v>154</v>
      </c>
      <c r="H37" s="9">
        <f>SUM(H24:H36)</f>
        <v>390</v>
      </c>
      <c r="I37" s="9">
        <f>SUM(I24:I36)</f>
        <v>194</v>
      </c>
      <c r="J37" s="9">
        <f t="shared" si="20"/>
        <v>196</v>
      </c>
      <c r="L37" s="9">
        <f>SUM(L24:L36)</f>
        <v>113</v>
      </c>
      <c r="M37" s="9">
        <f>SUM(M24:M36)</f>
        <v>43</v>
      </c>
      <c r="N37" s="9">
        <f t="shared" si="23"/>
        <v>70</v>
      </c>
      <c r="P37" s="9">
        <f>SUM(P24:P36)</f>
        <v>628</v>
      </c>
      <c r="Q37" s="9">
        <f>SUM(Q24:Q36)</f>
        <v>280</v>
      </c>
      <c r="R37" s="9">
        <f t="shared" si="26"/>
        <v>348</v>
      </c>
      <c r="S37" s="11"/>
      <c r="T37" s="12">
        <f>SUM(T24:T36)</f>
        <v>1508</v>
      </c>
      <c r="U37" s="12">
        <f>SUM(U24:U36)</f>
        <v>740</v>
      </c>
      <c r="V37" s="12">
        <f t="shared" si="28"/>
        <v>768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3</v>
      </c>
      <c r="E39" s="9">
        <f>AB39+AC39</f>
        <v>6</v>
      </c>
      <c r="F39" s="9">
        <f>D39-E39</f>
        <v>-3</v>
      </c>
      <c r="H39" s="9">
        <f>AE39+AF39</f>
        <v>0</v>
      </c>
      <c r="I39" s="9">
        <f>AG39+AH39</f>
        <v>2</v>
      </c>
      <c r="J39" s="9">
        <f>H39-I39</f>
        <v>-2</v>
      </c>
      <c r="L39" s="9">
        <f>AJ39+AK39</f>
        <v>0</v>
      </c>
      <c r="M39" s="9">
        <f>AL39+AM39</f>
        <v>1</v>
      </c>
      <c r="N39" s="9">
        <f>L39-M39</f>
        <v>-1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3</v>
      </c>
      <c r="U39" s="12">
        <f>E39+I39+M39+Q39</f>
        <v>9</v>
      </c>
      <c r="V39" s="12">
        <f>T39-U39</f>
        <v>-6</v>
      </c>
      <c r="W39" s="10"/>
      <c r="Y39" s="21" t="s">
        <v>47</v>
      </c>
      <c r="Z39" s="9">
        <v>3</v>
      </c>
      <c r="AA39" s="9">
        <v>0</v>
      </c>
      <c r="AB39" s="9">
        <v>6</v>
      </c>
      <c r="AC39" s="22">
        <v>0</v>
      </c>
      <c r="AE39" s="9">
        <v>0</v>
      </c>
      <c r="AF39" s="9">
        <v>0</v>
      </c>
      <c r="AG39" s="9">
        <v>2</v>
      </c>
      <c r="AH39" s="9">
        <v>0</v>
      </c>
      <c r="AJ39" s="9">
        <v>0</v>
      </c>
      <c r="AK39" s="9">
        <v>0</v>
      </c>
      <c r="AL39" s="9">
        <v>1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604</v>
      </c>
      <c r="E41" s="12">
        <f>E11+E22+E37+E39</f>
        <v>501</v>
      </c>
      <c r="F41" s="12">
        <f>F11+F22+F37+F39</f>
        <v>103</v>
      </c>
      <c r="G41" s="12"/>
      <c r="H41" s="12">
        <f>H11+H22+H37+H39</f>
        <v>627</v>
      </c>
      <c r="I41" s="12">
        <f>I11+I22+I37+I39</f>
        <v>288</v>
      </c>
      <c r="J41" s="12">
        <f>J11+J22+J37+J39</f>
        <v>339</v>
      </c>
      <c r="K41" s="12"/>
      <c r="L41" s="12">
        <f>L11+L22+L37+L39</f>
        <v>165</v>
      </c>
      <c r="M41" s="12">
        <f>M11+M22+M37+M39</f>
        <v>100</v>
      </c>
      <c r="N41" s="12">
        <f>N11+N22+N37+N39</f>
        <v>65</v>
      </c>
      <c r="O41" s="12"/>
      <c r="P41" s="12">
        <f>P11+P22+P37+P39</f>
        <v>950</v>
      </c>
      <c r="Q41" s="12">
        <f>Q11+Q22+Q37+Q39</f>
        <v>315</v>
      </c>
      <c r="R41" s="12">
        <f>R11+R22+R37+R39</f>
        <v>635</v>
      </c>
      <c r="S41" s="19"/>
      <c r="T41" s="12">
        <f>T11+T22+T37+T39</f>
        <v>2346</v>
      </c>
      <c r="U41" s="12">
        <f>U11+U22+U37+U39</f>
        <v>1204</v>
      </c>
      <c r="V41" s="12">
        <f>V11+V22+V37+V39</f>
        <v>1142</v>
      </c>
      <c r="W41" s="10"/>
    </row>
    <row r="42" spans="1:23" ht="18.75" customHeight="1">
      <c r="A42" s="18"/>
      <c r="B42" s="24" t="s">
        <v>63</v>
      </c>
      <c r="C42" s="24"/>
      <c r="D42" s="24"/>
      <c r="E42" s="24"/>
      <c r="F42" s="24"/>
      <c r="G42" s="24"/>
      <c r="H42" s="24"/>
      <c r="I42" s="24"/>
      <c r="J42" s="24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83</v>
      </c>
      <c r="V42" s="15"/>
      <c r="W42" s="14"/>
    </row>
    <row r="43" ht="9" customHeight="1"/>
  </sheetData>
  <sheetProtection/>
  <mergeCells count="14">
    <mergeCell ref="AQ4:AR4"/>
    <mergeCell ref="B1:V1"/>
    <mergeCell ref="Z3:AC3"/>
    <mergeCell ref="AE3:AH3"/>
    <mergeCell ref="AJ3:AM3"/>
    <mergeCell ref="AO3:AR3"/>
    <mergeCell ref="Z4:AA4"/>
    <mergeCell ref="AB4:AC4"/>
    <mergeCell ref="AE4:AF4"/>
    <mergeCell ref="AG4:AH4"/>
    <mergeCell ref="AJ4:AK4"/>
    <mergeCell ref="B42:J42"/>
    <mergeCell ref="AL4:AM4"/>
    <mergeCell ref="AO4:AP4"/>
  </mergeCells>
  <hyperlinks>
    <hyperlink ref="B42:J42" r:id="rId1" display="Source:  DHE 07-2, Institutional Origins of Undergraduate Transfer Students "/>
  </hyperlinks>
  <printOptions/>
  <pageMargins left="0.75" right="0.75" top="0.75" bottom="0.5" header="0.5" footer="0.5"/>
  <pageSetup horizontalDpi="300" verticalDpi="300" orientation="landscape" scale="9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23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</row>
    <row r="4" spans="1:23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</row>
    <row r="5" spans="1:23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</row>
    <row r="6" spans="1:23" ht="3.75" customHeight="1">
      <c r="A6" s="17"/>
      <c r="W6" s="10"/>
    </row>
    <row r="7" spans="1:23" ht="12">
      <c r="A7" s="17"/>
      <c r="B7" s="9" t="s">
        <v>9</v>
      </c>
      <c r="D7" s="9">
        <v>0</v>
      </c>
      <c r="E7" s="9">
        <v>0</v>
      </c>
      <c r="F7" s="9">
        <v>0</v>
      </c>
      <c r="H7" s="9">
        <v>38</v>
      </c>
      <c r="I7" s="9">
        <v>18</v>
      </c>
      <c r="J7" s="9">
        <f>H7-I7</f>
        <v>20</v>
      </c>
      <c r="L7" s="9">
        <v>8</v>
      </c>
      <c r="M7" s="9">
        <v>15</v>
      </c>
      <c r="N7" s="9">
        <f>L7-M7</f>
        <v>-7</v>
      </c>
      <c r="P7" s="9">
        <v>102</v>
      </c>
      <c r="Q7" s="9">
        <v>23</v>
      </c>
      <c r="R7" s="9">
        <f>P7-Q7</f>
        <v>79</v>
      </c>
      <c r="T7" s="9">
        <f aca="true" t="shared" si="0" ref="T7:U11">D7+H7+L7+P7</f>
        <v>148</v>
      </c>
      <c r="U7" s="9">
        <f t="shared" si="0"/>
        <v>56</v>
      </c>
      <c r="V7" s="9">
        <f>T7-U7</f>
        <v>92</v>
      </c>
      <c r="W7" s="10"/>
    </row>
    <row r="8" spans="1:23" ht="12">
      <c r="A8" s="17"/>
      <c r="B8" s="9" t="s">
        <v>10</v>
      </c>
      <c r="D8" s="9">
        <v>18</v>
      </c>
      <c r="E8" s="9">
        <v>38</v>
      </c>
      <c r="F8" s="9">
        <f>D8-E8</f>
        <v>-20</v>
      </c>
      <c r="H8" s="9">
        <v>0</v>
      </c>
      <c r="I8" s="9">
        <v>0</v>
      </c>
      <c r="J8" s="9">
        <f>H8-I8</f>
        <v>0</v>
      </c>
      <c r="L8" s="9">
        <v>3</v>
      </c>
      <c r="M8" s="9">
        <v>4</v>
      </c>
      <c r="N8" s="9">
        <f>L8-M8</f>
        <v>-1</v>
      </c>
      <c r="P8" s="9">
        <v>11</v>
      </c>
      <c r="Q8" s="9">
        <v>3</v>
      </c>
      <c r="R8" s="9">
        <f>P8-Q8</f>
        <v>8</v>
      </c>
      <c r="T8" s="9">
        <f t="shared" si="0"/>
        <v>32</v>
      </c>
      <c r="U8" s="9">
        <f t="shared" si="0"/>
        <v>45</v>
      </c>
      <c r="V8" s="9">
        <f>T8-U8</f>
        <v>-13</v>
      </c>
      <c r="W8" s="10"/>
    </row>
    <row r="9" spans="1:23" ht="12">
      <c r="A9" s="17"/>
      <c r="B9" s="9" t="s">
        <v>11</v>
      </c>
      <c r="D9" s="9">
        <v>15</v>
      </c>
      <c r="E9" s="9">
        <v>8</v>
      </c>
      <c r="F9" s="9">
        <f>D9-E9</f>
        <v>7</v>
      </c>
      <c r="H9" s="9">
        <v>4</v>
      </c>
      <c r="I9" s="9">
        <v>3</v>
      </c>
      <c r="J9" s="9">
        <f>H9-I9</f>
        <v>1</v>
      </c>
      <c r="L9" s="9">
        <v>0</v>
      </c>
      <c r="M9" s="9">
        <v>0</v>
      </c>
      <c r="N9" s="9">
        <v>0</v>
      </c>
      <c r="P9" s="9">
        <v>14</v>
      </c>
      <c r="Q9" s="9">
        <v>4</v>
      </c>
      <c r="R9" s="9">
        <f>P9-Q9</f>
        <v>10</v>
      </c>
      <c r="T9" s="9">
        <f t="shared" si="0"/>
        <v>33</v>
      </c>
      <c r="U9" s="9">
        <f t="shared" si="0"/>
        <v>15</v>
      </c>
      <c r="V9" s="9">
        <f>T9-U9</f>
        <v>18</v>
      </c>
      <c r="W9" s="10"/>
    </row>
    <row r="10" spans="1:23" ht="12">
      <c r="A10" s="17"/>
      <c r="B10" s="9" t="s">
        <v>12</v>
      </c>
      <c r="D10" s="9">
        <v>23</v>
      </c>
      <c r="E10" s="9">
        <v>102</v>
      </c>
      <c r="F10" s="9">
        <f>D10-E10</f>
        <v>-79</v>
      </c>
      <c r="H10" s="9">
        <v>3</v>
      </c>
      <c r="I10" s="9">
        <v>11</v>
      </c>
      <c r="J10" s="9">
        <f>H10-I10</f>
        <v>-8</v>
      </c>
      <c r="L10" s="9">
        <v>4</v>
      </c>
      <c r="M10" s="9">
        <v>14</v>
      </c>
      <c r="N10" s="9">
        <f>L10-M10</f>
        <v>-10</v>
      </c>
      <c r="P10" s="9">
        <v>0</v>
      </c>
      <c r="Q10" s="9">
        <v>0</v>
      </c>
      <c r="R10" s="9">
        <v>0</v>
      </c>
      <c r="T10" s="9">
        <f t="shared" si="0"/>
        <v>30</v>
      </c>
      <c r="U10" s="9">
        <f t="shared" si="0"/>
        <v>127</v>
      </c>
      <c r="V10" s="9">
        <f>T10-U10</f>
        <v>-97</v>
      </c>
      <c r="W10" s="10"/>
    </row>
    <row r="11" spans="1:23" ht="12">
      <c r="A11" s="17"/>
      <c r="C11" s="9" t="s">
        <v>13</v>
      </c>
      <c r="D11" s="9">
        <f>SUM(D7:D10)</f>
        <v>56</v>
      </c>
      <c r="E11" s="9">
        <f>SUM(E7:E10)</f>
        <v>148</v>
      </c>
      <c r="F11" s="9">
        <f>D11-E11</f>
        <v>-92</v>
      </c>
      <c r="H11" s="9">
        <f>SUM(H7:H10)</f>
        <v>45</v>
      </c>
      <c r="I11" s="9">
        <f>SUM(I7:I10)</f>
        <v>32</v>
      </c>
      <c r="J11" s="9">
        <f>H11-I11</f>
        <v>13</v>
      </c>
      <c r="L11" s="9">
        <f>SUM(L7:L10)</f>
        <v>15</v>
      </c>
      <c r="M11" s="9">
        <f>SUM(M7:M10)</f>
        <v>33</v>
      </c>
      <c r="N11" s="9">
        <f>L11-M11</f>
        <v>-18</v>
      </c>
      <c r="P11" s="9">
        <f>SUM(P7:P10)</f>
        <v>127</v>
      </c>
      <c r="Q11" s="9">
        <f>SUM(Q7:Q10)</f>
        <v>30</v>
      </c>
      <c r="R11" s="9">
        <f>P11-Q11</f>
        <v>97</v>
      </c>
      <c r="T11" s="9">
        <f t="shared" si="0"/>
        <v>243</v>
      </c>
      <c r="U11" s="9">
        <f t="shared" si="0"/>
        <v>243</v>
      </c>
      <c r="V11" s="9">
        <f>T11-U11</f>
        <v>0</v>
      </c>
      <c r="W11" s="10"/>
    </row>
    <row r="12" spans="1:23" ht="9.75" customHeight="1">
      <c r="A12" s="17"/>
      <c r="W12" s="10"/>
    </row>
    <row r="13" spans="1:23" ht="12">
      <c r="A13" s="17"/>
      <c r="B13" s="9" t="s">
        <v>14</v>
      </c>
      <c r="D13" s="9">
        <v>28</v>
      </c>
      <c r="E13" s="9">
        <v>29</v>
      </c>
      <c r="F13" s="9">
        <f aca="true" t="shared" si="1" ref="F13:F22">D13-E13</f>
        <v>-1</v>
      </c>
      <c r="H13" s="9">
        <v>27</v>
      </c>
      <c r="I13" s="9">
        <v>42</v>
      </c>
      <c r="J13" s="9">
        <f aca="true" t="shared" si="2" ref="J13:J22">H13-I13</f>
        <v>-15</v>
      </c>
      <c r="L13" s="9">
        <v>4</v>
      </c>
      <c r="M13" s="9">
        <v>8</v>
      </c>
      <c r="N13" s="9">
        <f aca="true" t="shared" si="3" ref="N13:N22">L13-M13</f>
        <v>-4</v>
      </c>
      <c r="P13" s="9">
        <v>21</v>
      </c>
      <c r="Q13" s="9">
        <v>7</v>
      </c>
      <c r="R13" s="9">
        <f aca="true" t="shared" si="4" ref="R13:R22">P13-Q13</f>
        <v>14</v>
      </c>
      <c r="T13" s="9">
        <f aca="true" t="shared" si="5" ref="T13:U19">D13+H13+L13+P13</f>
        <v>80</v>
      </c>
      <c r="U13" s="9">
        <f t="shared" si="5"/>
        <v>86</v>
      </c>
      <c r="V13" s="9">
        <f aca="true" t="shared" si="6" ref="V13:V22">T13-U13</f>
        <v>-6</v>
      </c>
      <c r="W13" s="10"/>
    </row>
    <row r="14" spans="1:23" ht="12">
      <c r="A14" s="17"/>
      <c r="B14" s="9" t="s">
        <v>15</v>
      </c>
      <c r="D14" s="9">
        <v>0</v>
      </c>
      <c r="E14" s="9">
        <v>2</v>
      </c>
      <c r="F14" s="9">
        <f t="shared" si="1"/>
        <v>-2</v>
      </c>
      <c r="H14" s="9">
        <v>0</v>
      </c>
      <c r="I14" s="9">
        <v>0</v>
      </c>
      <c r="J14" s="9">
        <f t="shared" si="2"/>
        <v>0</v>
      </c>
      <c r="L14" s="9">
        <v>1</v>
      </c>
      <c r="M14" s="9">
        <v>0</v>
      </c>
      <c r="N14" s="9">
        <f t="shared" si="3"/>
        <v>1</v>
      </c>
      <c r="P14" s="9">
        <v>30</v>
      </c>
      <c r="Q14" s="9">
        <v>9</v>
      </c>
      <c r="R14" s="9">
        <f t="shared" si="4"/>
        <v>21</v>
      </c>
      <c r="T14" s="9">
        <f t="shared" si="5"/>
        <v>31</v>
      </c>
      <c r="U14" s="9">
        <f t="shared" si="5"/>
        <v>11</v>
      </c>
      <c r="V14" s="9">
        <f t="shared" si="6"/>
        <v>20</v>
      </c>
      <c r="W14" s="10"/>
    </row>
    <row r="15" spans="1:23" ht="12">
      <c r="A15" s="17"/>
      <c r="B15" s="9" t="s">
        <v>16</v>
      </c>
      <c r="D15" s="9">
        <v>25</v>
      </c>
      <c r="E15" s="9">
        <v>15</v>
      </c>
      <c r="F15" s="9">
        <f t="shared" si="1"/>
        <v>10</v>
      </c>
      <c r="H15" s="9">
        <v>8</v>
      </c>
      <c r="I15" s="9">
        <v>1</v>
      </c>
      <c r="J15" s="9">
        <f t="shared" si="2"/>
        <v>7</v>
      </c>
      <c r="L15" s="9">
        <v>0</v>
      </c>
      <c r="M15" s="9">
        <v>1</v>
      </c>
      <c r="N15" s="9">
        <f t="shared" si="3"/>
        <v>-1</v>
      </c>
      <c r="P15" s="9">
        <v>5</v>
      </c>
      <c r="Q15" s="9">
        <v>0</v>
      </c>
      <c r="R15" s="9">
        <f t="shared" si="4"/>
        <v>5</v>
      </c>
      <c r="T15" s="9">
        <f t="shared" si="5"/>
        <v>38</v>
      </c>
      <c r="U15" s="9">
        <f t="shared" si="5"/>
        <v>17</v>
      </c>
      <c r="V15" s="9">
        <f t="shared" si="6"/>
        <v>21</v>
      </c>
      <c r="W15" s="10"/>
    </row>
    <row r="16" spans="1:23" ht="12">
      <c r="A16" s="17"/>
      <c r="B16" s="9" t="s">
        <v>17</v>
      </c>
      <c r="D16" s="9">
        <v>8</v>
      </c>
      <c r="E16" s="9">
        <v>6</v>
      </c>
      <c r="F16" s="9">
        <f t="shared" si="1"/>
        <v>2</v>
      </c>
      <c r="H16" s="9">
        <v>3</v>
      </c>
      <c r="I16" s="9">
        <v>3</v>
      </c>
      <c r="J16" s="9">
        <f t="shared" si="2"/>
        <v>0</v>
      </c>
      <c r="L16" s="9">
        <v>4</v>
      </c>
      <c r="M16" s="9">
        <v>1</v>
      </c>
      <c r="N16" s="9">
        <f t="shared" si="3"/>
        <v>3</v>
      </c>
      <c r="P16" s="9">
        <v>3</v>
      </c>
      <c r="Q16" s="9">
        <v>0</v>
      </c>
      <c r="R16" s="9">
        <f t="shared" si="4"/>
        <v>3</v>
      </c>
      <c r="T16" s="9">
        <f t="shared" si="5"/>
        <v>18</v>
      </c>
      <c r="U16" s="9">
        <f t="shared" si="5"/>
        <v>10</v>
      </c>
      <c r="V16" s="9">
        <f t="shared" si="6"/>
        <v>8</v>
      </c>
      <c r="W16" s="10"/>
    </row>
    <row r="17" spans="1:23" ht="12">
      <c r="A17" s="17"/>
      <c r="B17" s="9" t="s">
        <v>18</v>
      </c>
      <c r="D17" s="9">
        <v>15</v>
      </c>
      <c r="E17" s="9">
        <v>6</v>
      </c>
      <c r="F17" s="9">
        <f t="shared" si="1"/>
        <v>9</v>
      </c>
      <c r="H17" s="9">
        <v>12</v>
      </c>
      <c r="I17" s="9">
        <v>5</v>
      </c>
      <c r="J17" s="9">
        <f t="shared" si="2"/>
        <v>7</v>
      </c>
      <c r="L17" s="9">
        <v>4</v>
      </c>
      <c r="M17" s="9">
        <v>0</v>
      </c>
      <c r="N17" s="9">
        <f t="shared" si="3"/>
        <v>4</v>
      </c>
      <c r="P17" s="9">
        <v>4</v>
      </c>
      <c r="Q17" s="9">
        <v>0</v>
      </c>
      <c r="R17" s="9">
        <f t="shared" si="4"/>
        <v>4</v>
      </c>
      <c r="T17" s="9">
        <f t="shared" si="5"/>
        <v>35</v>
      </c>
      <c r="U17" s="9">
        <f t="shared" si="5"/>
        <v>11</v>
      </c>
      <c r="V17" s="9">
        <f t="shared" si="6"/>
        <v>24</v>
      </c>
      <c r="W17" s="10"/>
    </row>
    <row r="18" spans="1:23" ht="12">
      <c r="A18" s="17"/>
      <c r="B18" s="9" t="s">
        <v>44</v>
      </c>
      <c r="D18" s="9">
        <v>29</v>
      </c>
      <c r="E18" s="9">
        <v>3</v>
      </c>
      <c r="F18" s="9">
        <f t="shared" si="1"/>
        <v>26</v>
      </c>
      <c r="H18" s="9">
        <v>15</v>
      </c>
      <c r="I18" s="9">
        <v>1</v>
      </c>
      <c r="J18" s="9">
        <f t="shared" si="2"/>
        <v>14</v>
      </c>
      <c r="L18" s="9">
        <v>0</v>
      </c>
      <c r="M18" s="9">
        <v>1</v>
      </c>
      <c r="N18" s="9">
        <f t="shared" si="3"/>
        <v>-1</v>
      </c>
      <c r="P18" s="9">
        <v>42</v>
      </c>
      <c r="Q18" s="9">
        <v>2</v>
      </c>
      <c r="R18" s="9">
        <f t="shared" si="4"/>
        <v>40</v>
      </c>
      <c r="T18" s="9">
        <f t="shared" si="5"/>
        <v>86</v>
      </c>
      <c r="U18" s="9">
        <f t="shared" si="5"/>
        <v>7</v>
      </c>
      <c r="V18" s="9">
        <f t="shared" si="6"/>
        <v>79</v>
      </c>
      <c r="W18" s="10"/>
    </row>
    <row r="19" spans="1:23" ht="12">
      <c r="A19" s="17"/>
      <c r="B19" s="9" t="s">
        <v>19</v>
      </c>
      <c r="D19" s="9">
        <v>17</v>
      </c>
      <c r="E19" s="9">
        <v>5</v>
      </c>
      <c r="F19" s="9">
        <f t="shared" si="1"/>
        <v>12</v>
      </c>
      <c r="H19" s="9">
        <v>13</v>
      </c>
      <c r="I19" s="9">
        <v>9</v>
      </c>
      <c r="J19" s="9">
        <f t="shared" si="2"/>
        <v>4</v>
      </c>
      <c r="L19" s="9">
        <v>2</v>
      </c>
      <c r="M19" s="9">
        <v>1</v>
      </c>
      <c r="N19" s="9">
        <f t="shared" si="3"/>
        <v>1</v>
      </c>
      <c r="P19" s="9">
        <v>7</v>
      </c>
      <c r="Q19" s="9">
        <v>0</v>
      </c>
      <c r="R19" s="9">
        <f t="shared" si="4"/>
        <v>7</v>
      </c>
      <c r="T19" s="9">
        <f t="shared" si="5"/>
        <v>39</v>
      </c>
      <c r="U19" s="9">
        <f t="shared" si="5"/>
        <v>15</v>
      </c>
      <c r="V19" s="9">
        <f t="shared" si="6"/>
        <v>24</v>
      </c>
      <c r="W19" s="10"/>
    </row>
    <row r="20" spans="1:23" ht="12">
      <c r="A20" s="17"/>
      <c r="B20" s="9" t="s">
        <v>20</v>
      </c>
      <c r="D20" s="9">
        <v>19</v>
      </c>
      <c r="E20" s="9">
        <v>20</v>
      </c>
      <c r="F20" s="9">
        <f t="shared" si="1"/>
        <v>-1</v>
      </c>
      <c r="H20" s="9">
        <v>4</v>
      </c>
      <c r="I20" s="9">
        <v>0</v>
      </c>
      <c r="J20" s="9">
        <f t="shared" si="2"/>
        <v>4</v>
      </c>
      <c r="L20" s="9">
        <v>6</v>
      </c>
      <c r="M20" s="9">
        <v>3</v>
      </c>
      <c r="N20" s="9">
        <f t="shared" si="3"/>
        <v>3</v>
      </c>
      <c r="P20" s="9">
        <v>48</v>
      </c>
      <c r="Q20" s="9">
        <v>7</v>
      </c>
      <c r="R20" s="9">
        <f t="shared" si="4"/>
        <v>41</v>
      </c>
      <c r="T20" s="9">
        <f>D20+H20+L20+P20</f>
        <v>77</v>
      </c>
      <c r="U20" s="9">
        <v>31</v>
      </c>
      <c r="V20" s="9">
        <f t="shared" si="6"/>
        <v>46</v>
      </c>
      <c r="W20" s="10"/>
    </row>
    <row r="21" spans="1:23" ht="12">
      <c r="A21" s="17"/>
      <c r="B21" s="9" t="s">
        <v>21</v>
      </c>
      <c r="D21" s="9">
        <v>42</v>
      </c>
      <c r="E21" s="9">
        <v>25</v>
      </c>
      <c r="F21" s="9">
        <f t="shared" si="1"/>
        <v>17</v>
      </c>
      <c r="H21" s="9">
        <v>26</v>
      </c>
      <c r="I21" s="9">
        <v>11</v>
      </c>
      <c r="J21" s="9">
        <f t="shared" si="2"/>
        <v>15</v>
      </c>
      <c r="L21" s="9">
        <v>10</v>
      </c>
      <c r="M21" s="9">
        <v>15</v>
      </c>
      <c r="N21" s="9">
        <f t="shared" si="3"/>
        <v>-5</v>
      </c>
      <c r="P21" s="9">
        <v>61</v>
      </c>
      <c r="Q21" s="9">
        <v>4</v>
      </c>
      <c r="R21" s="9">
        <f t="shared" si="4"/>
        <v>57</v>
      </c>
      <c r="T21" s="9">
        <f>D21+H21+L21+P21</f>
        <v>139</v>
      </c>
      <c r="U21" s="9">
        <v>72</v>
      </c>
      <c r="V21" s="9">
        <f t="shared" si="6"/>
        <v>67</v>
      </c>
      <c r="W21" s="10"/>
    </row>
    <row r="22" spans="1:23" ht="12">
      <c r="A22" s="17"/>
      <c r="C22" s="9" t="s">
        <v>22</v>
      </c>
      <c r="D22" s="9">
        <f>SUM(D13:D21)</f>
        <v>183</v>
      </c>
      <c r="E22" s="9">
        <f>SUM(E13:E21)</f>
        <v>111</v>
      </c>
      <c r="F22" s="9">
        <f t="shared" si="1"/>
        <v>72</v>
      </c>
      <c r="H22" s="9">
        <f>SUM(H13:H21)</f>
        <v>108</v>
      </c>
      <c r="I22" s="9">
        <f>SUM(I13:I21)</f>
        <v>72</v>
      </c>
      <c r="J22" s="9">
        <f t="shared" si="2"/>
        <v>36</v>
      </c>
      <c r="L22" s="9">
        <f>SUM(L13:L21)</f>
        <v>31</v>
      </c>
      <c r="M22" s="9">
        <f>SUM(M13:M21)</f>
        <v>30</v>
      </c>
      <c r="N22" s="9">
        <f t="shared" si="3"/>
        <v>1</v>
      </c>
      <c r="P22" s="9">
        <f>SUM(P13:P21)</f>
        <v>221</v>
      </c>
      <c r="Q22" s="9">
        <f>SUM(Q13:Q21)</f>
        <v>29</v>
      </c>
      <c r="R22" s="9">
        <f t="shared" si="4"/>
        <v>192</v>
      </c>
      <c r="T22" s="9">
        <f>D22+H22+L22+P22</f>
        <v>543</v>
      </c>
      <c r="U22" s="9">
        <f>E22+I22+M22+Q22</f>
        <v>242</v>
      </c>
      <c r="V22" s="9">
        <f t="shared" si="6"/>
        <v>301</v>
      </c>
      <c r="W22" s="10"/>
    </row>
    <row r="23" spans="1:23" ht="9" customHeight="1">
      <c r="A23" s="17"/>
      <c r="W23" s="10"/>
    </row>
    <row r="24" spans="1:23" ht="12">
      <c r="A24" s="17"/>
      <c r="B24" s="9" t="s">
        <v>23</v>
      </c>
      <c r="D24" s="9">
        <v>4</v>
      </c>
      <c r="E24" s="9">
        <v>0</v>
      </c>
      <c r="F24" s="9">
        <v>1</v>
      </c>
      <c r="H24" s="9">
        <v>0</v>
      </c>
      <c r="I24" s="9">
        <v>5</v>
      </c>
      <c r="J24" s="9">
        <f aca="true" t="shared" si="7" ref="J24:J41">H24-I24</f>
        <v>-5</v>
      </c>
      <c r="L24" s="9">
        <v>0</v>
      </c>
      <c r="M24" s="9">
        <v>0</v>
      </c>
      <c r="N24" s="9">
        <f aca="true" t="shared" si="8" ref="N24:N41">L24-M24</f>
        <v>0</v>
      </c>
      <c r="P24" s="9">
        <v>1</v>
      </c>
      <c r="Q24" s="9">
        <v>0</v>
      </c>
      <c r="R24" s="9">
        <f aca="true" t="shared" si="9" ref="R24:R41">P24-Q24</f>
        <v>1</v>
      </c>
      <c r="T24" s="9">
        <f aca="true" t="shared" si="10" ref="T24:T40">D24+H24+L24+P24</f>
        <v>5</v>
      </c>
      <c r="U24" s="9">
        <f aca="true" t="shared" si="11" ref="U24:U40">E24+I24+M24+Q24</f>
        <v>5</v>
      </c>
      <c r="V24" s="9">
        <f aca="true" t="shared" si="12" ref="V24:V41">T24-U24</f>
        <v>0</v>
      </c>
      <c r="W24" s="10"/>
    </row>
    <row r="25" spans="1:23" ht="12">
      <c r="A25" s="17"/>
      <c r="B25" s="9" t="s">
        <v>24</v>
      </c>
      <c r="D25" s="9">
        <v>24</v>
      </c>
      <c r="E25" s="9">
        <v>34</v>
      </c>
      <c r="F25" s="9">
        <f aca="true" t="shared" si="13" ref="F25:F41">D25-E25</f>
        <v>-10</v>
      </c>
      <c r="H25" s="9">
        <v>2</v>
      </c>
      <c r="I25" s="9">
        <v>2</v>
      </c>
      <c r="J25" s="9">
        <f t="shared" si="7"/>
        <v>0</v>
      </c>
      <c r="L25" s="9">
        <v>9</v>
      </c>
      <c r="M25" s="9">
        <v>15</v>
      </c>
      <c r="N25" s="9">
        <f t="shared" si="8"/>
        <v>-6</v>
      </c>
      <c r="P25" s="9">
        <v>17</v>
      </c>
      <c r="Q25" s="9">
        <v>25</v>
      </c>
      <c r="R25" s="9">
        <f t="shared" si="9"/>
        <v>-8</v>
      </c>
      <c r="T25" s="9">
        <f t="shared" si="10"/>
        <v>52</v>
      </c>
      <c r="U25" s="9">
        <f t="shared" si="11"/>
        <v>76</v>
      </c>
      <c r="V25" s="9">
        <f t="shared" si="12"/>
        <v>-24</v>
      </c>
      <c r="W25" s="10"/>
    </row>
    <row r="26" spans="1:23" ht="12">
      <c r="A26" s="17"/>
      <c r="B26" s="9" t="s">
        <v>26</v>
      </c>
      <c r="D26" s="9">
        <v>19</v>
      </c>
      <c r="E26" s="9">
        <v>4</v>
      </c>
      <c r="F26" s="9">
        <f t="shared" si="13"/>
        <v>15</v>
      </c>
      <c r="H26" s="9">
        <v>2</v>
      </c>
      <c r="I26" s="9">
        <v>3</v>
      </c>
      <c r="J26" s="9">
        <f t="shared" si="7"/>
        <v>-1</v>
      </c>
      <c r="L26" s="9">
        <v>12</v>
      </c>
      <c r="M26" s="9">
        <v>0</v>
      </c>
      <c r="N26" s="9">
        <f t="shared" si="8"/>
        <v>12</v>
      </c>
      <c r="P26" s="9">
        <v>56</v>
      </c>
      <c r="Q26" s="9">
        <v>8</v>
      </c>
      <c r="R26" s="9">
        <f t="shared" si="9"/>
        <v>48</v>
      </c>
      <c r="T26" s="9">
        <f t="shared" si="10"/>
        <v>89</v>
      </c>
      <c r="U26" s="9">
        <f t="shared" si="11"/>
        <v>15</v>
      </c>
      <c r="V26" s="9">
        <f t="shared" si="12"/>
        <v>74</v>
      </c>
      <c r="W26" s="10"/>
    </row>
    <row r="27" spans="1:23" ht="12">
      <c r="A27" s="17"/>
      <c r="B27" s="9" t="s">
        <v>53</v>
      </c>
      <c r="D27" s="9">
        <v>0</v>
      </c>
      <c r="E27" s="9">
        <v>2</v>
      </c>
      <c r="H27" s="9">
        <v>0</v>
      </c>
      <c r="I27" s="9">
        <v>13</v>
      </c>
      <c r="J27" s="9">
        <f t="shared" si="7"/>
        <v>-13</v>
      </c>
      <c r="L27" s="9">
        <v>0</v>
      </c>
      <c r="M27" s="9">
        <v>0</v>
      </c>
      <c r="N27" s="9">
        <f t="shared" si="8"/>
        <v>0</v>
      </c>
      <c r="P27" s="9">
        <v>0</v>
      </c>
      <c r="Q27" s="9">
        <v>0</v>
      </c>
      <c r="R27" s="9">
        <f t="shared" si="9"/>
        <v>0</v>
      </c>
      <c r="T27" s="9">
        <f t="shared" si="10"/>
        <v>0</v>
      </c>
      <c r="U27" s="9">
        <f t="shared" si="11"/>
        <v>15</v>
      </c>
      <c r="V27" s="9">
        <f t="shared" si="12"/>
        <v>-15</v>
      </c>
      <c r="W27" s="10"/>
    </row>
    <row r="28" spans="1:23" ht="12">
      <c r="A28" s="17"/>
      <c r="B28" s="9" t="s">
        <v>27</v>
      </c>
      <c r="D28" s="9">
        <v>27</v>
      </c>
      <c r="E28" s="9">
        <v>6</v>
      </c>
      <c r="F28" s="9">
        <f t="shared" si="13"/>
        <v>21</v>
      </c>
      <c r="H28" s="9">
        <v>136</v>
      </c>
      <c r="I28" s="9">
        <v>24</v>
      </c>
      <c r="J28" s="9">
        <f t="shared" si="7"/>
        <v>112</v>
      </c>
      <c r="L28" s="9">
        <v>6</v>
      </c>
      <c r="M28" s="9">
        <v>0</v>
      </c>
      <c r="N28" s="9">
        <f t="shared" si="8"/>
        <v>6</v>
      </c>
      <c r="P28" s="9">
        <v>2</v>
      </c>
      <c r="Q28" s="9">
        <v>0</v>
      </c>
      <c r="R28" s="9">
        <f t="shared" si="9"/>
        <v>2</v>
      </c>
      <c r="T28" s="9">
        <f t="shared" si="10"/>
        <v>171</v>
      </c>
      <c r="U28" s="9">
        <f t="shared" si="11"/>
        <v>30</v>
      </c>
      <c r="V28" s="9">
        <f t="shared" si="12"/>
        <v>141</v>
      </c>
      <c r="W28" s="10"/>
    </row>
    <row r="29" spans="1:23" ht="12">
      <c r="A29" s="17"/>
      <c r="B29" s="9" t="s">
        <v>28</v>
      </c>
      <c r="D29" s="9">
        <v>21</v>
      </c>
      <c r="E29" s="9">
        <v>4</v>
      </c>
      <c r="F29" s="9">
        <f t="shared" si="13"/>
        <v>17</v>
      </c>
      <c r="H29" s="9">
        <v>64</v>
      </c>
      <c r="I29" s="9">
        <v>4</v>
      </c>
      <c r="J29" s="9">
        <f t="shared" si="7"/>
        <v>60</v>
      </c>
      <c r="L29" s="9">
        <v>1</v>
      </c>
      <c r="M29" s="9">
        <v>0</v>
      </c>
      <c r="N29" s="9">
        <f t="shared" si="8"/>
        <v>1</v>
      </c>
      <c r="P29" s="9">
        <v>0</v>
      </c>
      <c r="Q29" s="9">
        <v>0</v>
      </c>
      <c r="R29" s="9">
        <f t="shared" si="9"/>
        <v>0</v>
      </c>
      <c r="T29" s="9">
        <f t="shared" si="10"/>
        <v>86</v>
      </c>
      <c r="U29" s="9">
        <f t="shared" si="11"/>
        <v>8</v>
      </c>
      <c r="V29" s="9">
        <f t="shared" si="12"/>
        <v>78</v>
      </c>
      <c r="W29" s="10"/>
    </row>
    <row r="30" spans="1:23" ht="12">
      <c r="A30" s="17"/>
      <c r="B30" s="9" t="s">
        <v>29</v>
      </c>
      <c r="D30" s="9">
        <v>8</v>
      </c>
      <c r="E30" s="9">
        <v>1</v>
      </c>
      <c r="F30" s="9">
        <f t="shared" si="13"/>
        <v>7</v>
      </c>
      <c r="H30" s="9">
        <v>99</v>
      </c>
      <c r="I30" s="9">
        <v>6</v>
      </c>
      <c r="J30" s="9">
        <f t="shared" si="7"/>
        <v>93</v>
      </c>
      <c r="L30" s="9">
        <v>2</v>
      </c>
      <c r="M30" s="9">
        <v>0</v>
      </c>
      <c r="N30" s="9">
        <f t="shared" si="8"/>
        <v>2</v>
      </c>
      <c r="P30" s="9">
        <v>0</v>
      </c>
      <c r="Q30" s="9">
        <v>0</v>
      </c>
      <c r="R30" s="9">
        <f t="shared" si="9"/>
        <v>0</v>
      </c>
      <c r="T30" s="9">
        <f t="shared" si="10"/>
        <v>109</v>
      </c>
      <c r="U30" s="9">
        <f t="shared" si="11"/>
        <v>7</v>
      </c>
      <c r="V30" s="9">
        <f t="shared" si="12"/>
        <v>102</v>
      </c>
      <c r="W30" s="10"/>
    </row>
    <row r="31" spans="1:23" ht="12">
      <c r="A31" s="17"/>
      <c r="B31" s="9" t="s">
        <v>31</v>
      </c>
      <c r="D31" s="9">
        <v>7</v>
      </c>
      <c r="E31" s="9">
        <v>3</v>
      </c>
      <c r="F31" s="9">
        <f t="shared" si="13"/>
        <v>4</v>
      </c>
      <c r="H31" s="9">
        <v>1</v>
      </c>
      <c r="I31" s="9">
        <v>0</v>
      </c>
      <c r="J31" s="9">
        <f t="shared" si="7"/>
        <v>1</v>
      </c>
      <c r="L31" s="9">
        <v>4</v>
      </c>
      <c r="M31" s="9">
        <v>2</v>
      </c>
      <c r="N31" s="9">
        <f t="shared" si="8"/>
        <v>2</v>
      </c>
      <c r="P31" s="9">
        <v>17</v>
      </c>
      <c r="Q31" s="9">
        <v>2</v>
      </c>
      <c r="R31" s="9">
        <f t="shared" si="9"/>
        <v>15</v>
      </c>
      <c r="T31" s="9">
        <f t="shared" si="10"/>
        <v>29</v>
      </c>
      <c r="U31" s="9">
        <f t="shared" si="11"/>
        <v>7</v>
      </c>
      <c r="V31" s="9">
        <f t="shared" si="12"/>
        <v>22</v>
      </c>
      <c r="W31" s="10"/>
    </row>
    <row r="32" spans="1:23" ht="12">
      <c r="A32" s="17"/>
      <c r="B32" s="9" t="s">
        <v>32</v>
      </c>
      <c r="D32" s="9">
        <v>34</v>
      </c>
      <c r="E32" s="9">
        <v>11</v>
      </c>
      <c r="F32" s="9">
        <f t="shared" si="13"/>
        <v>23</v>
      </c>
      <c r="H32" s="9">
        <v>0</v>
      </c>
      <c r="I32" s="9">
        <v>0</v>
      </c>
      <c r="J32" s="9">
        <f t="shared" si="7"/>
        <v>0</v>
      </c>
      <c r="L32" s="9">
        <v>0</v>
      </c>
      <c r="M32" s="9">
        <v>0</v>
      </c>
      <c r="N32" s="9">
        <f t="shared" si="8"/>
        <v>0</v>
      </c>
      <c r="P32" s="9">
        <v>6</v>
      </c>
      <c r="Q32" s="9">
        <v>0</v>
      </c>
      <c r="R32" s="9">
        <f t="shared" si="9"/>
        <v>6</v>
      </c>
      <c r="T32" s="9">
        <f t="shared" si="10"/>
        <v>40</v>
      </c>
      <c r="U32" s="9">
        <f t="shared" si="11"/>
        <v>11</v>
      </c>
      <c r="V32" s="9">
        <f t="shared" si="12"/>
        <v>29</v>
      </c>
      <c r="W32" s="10"/>
    </row>
    <row r="33" spans="1:23" ht="12">
      <c r="A33" s="17"/>
      <c r="B33" s="9" t="s">
        <v>39</v>
      </c>
      <c r="D33" s="9">
        <v>9</v>
      </c>
      <c r="E33" s="9">
        <v>3</v>
      </c>
      <c r="F33" s="9">
        <f>D33-E33</f>
        <v>6</v>
      </c>
      <c r="H33" s="9">
        <v>2</v>
      </c>
      <c r="I33" s="9">
        <v>2</v>
      </c>
      <c r="J33" s="9">
        <f>H33-I33</f>
        <v>0</v>
      </c>
      <c r="L33" s="9">
        <v>1</v>
      </c>
      <c r="M33" s="9">
        <v>0</v>
      </c>
      <c r="N33" s="9">
        <f>L33-M33</f>
        <v>1</v>
      </c>
      <c r="P33" s="9">
        <v>1</v>
      </c>
      <c r="Q33" s="9">
        <v>0</v>
      </c>
      <c r="R33" s="9">
        <f>P33-Q33</f>
        <v>1</v>
      </c>
      <c r="T33" s="9">
        <f>D33+H33+L33+P33</f>
        <v>13</v>
      </c>
      <c r="U33" s="9">
        <f>E33+I33+M33+Q33</f>
        <v>5</v>
      </c>
      <c r="V33" s="9">
        <f>T33-U33</f>
        <v>8</v>
      </c>
      <c r="W33" s="10"/>
    </row>
    <row r="34" spans="1:23" ht="12">
      <c r="A34" s="17"/>
      <c r="B34" s="9" t="s">
        <v>25</v>
      </c>
      <c r="D34" s="9">
        <v>2</v>
      </c>
      <c r="E34" s="9">
        <v>8</v>
      </c>
      <c r="F34" s="9">
        <f>D34-E34</f>
        <v>-6</v>
      </c>
      <c r="H34" s="9">
        <v>0</v>
      </c>
      <c r="I34" s="9">
        <v>2</v>
      </c>
      <c r="J34" s="9">
        <f>H34-I34</f>
        <v>-2</v>
      </c>
      <c r="L34" s="9">
        <v>0</v>
      </c>
      <c r="M34" s="9">
        <v>1</v>
      </c>
      <c r="N34" s="9">
        <f>L34-M34</f>
        <v>-1</v>
      </c>
      <c r="P34" s="9">
        <v>0</v>
      </c>
      <c r="Q34" s="9">
        <v>2</v>
      </c>
      <c r="R34" s="9">
        <f>P34-Q34</f>
        <v>-2</v>
      </c>
      <c r="T34" s="9">
        <f>D34+H34+L34+P34</f>
        <v>2</v>
      </c>
      <c r="U34" s="9">
        <f>E34+I34+M34+Q34</f>
        <v>13</v>
      </c>
      <c r="V34" s="9">
        <f>T34-U34</f>
        <v>-11</v>
      </c>
      <c r="W34" s="10"/>
    </row>
    <row r="35" spans="1:23" ht="12">
      <c r="A35" s="17"/>
      <c r="B35" s="9" t="s">
        <v>33</v>
      </c>
      <c r="D35" s="9">
        <v>47</v>
      </c>
      <c r="E35" s="9">
        <v>19</v>
      </c>
      <c r="F35" s="9">
        <f t="shared" si="13"/>
        <v>28</v>
      </c>
      <c r="H35" s="9">
        <v>4</v>
      </c>
      <c r="I35" s="9">
        <v>1</v>
      </c>
      <c r="J35" s="9">
        <f t="shared" si="7"/>
        <v>3</v>
      </c>
      <c r="L35" s="9">
        <v>7</v>
      </c>
      <c r="M35" s="9">
        <v>6</v>
      </c>
      <c r="N35" s="9">
        <f t="shared" si="8"/>
        <v>1</v>
      </c>
      <c r="P35" s="9">
        <v>143</v>
      </c>
      <c r="Q35" s="9">
        <v>54</v>
      </c>
      <c r="R35" s="9">
        <f t="shared" si="9"/>
        <v>89</v>
      </c>
      <c r="T35" s="9">
        <f t="shared" si="10"/>
        <v>201</v>
      </c>
      <c r="U35" s="9">
        <f t="shared" si="11"/>
        <v>80</v>
      </c>
      <c r="V35" s="9">
        <f t="shared" si="12"/>
        <v>121</v>
      </c>
      <c r="W35" s="10"/>
    </row>
    <row r="36" spans="1:23" ht="12">
      <c r="A36" s="17"/>
      <c r="B36" s="9" t="s">
        <v>34</v>
      </c>
      <c r="D36" s="9">
        <v>25</v>
      </c>
      <c r="E36" s="9">
        <v>13</v>
      </c>
      <c r="F36" s="9">
        <f t="shared" si="13"/>
        <v>12</v>
      </c>
      <c r="H36" s="9">
        <v>0</v>
      </c>
      <c r="I36" s="9">
        <v>2</v>
      </c>
      <c r="J36" s="9">
        <f t="shared" si="7"/>
        <v>-2</v>
      </c>
      <c r="L36" s="9">
        <v>4</v>
      </c>
      <c r="M36" s="9">
        <v>7</v>
      </c>
      <c r="N36" s="9">
        <f t="shared" si="8"/>
        <v>-3</v>
      </c>
      <c r="P36" s="9">
        <v>162</v>
      </c>
      <c r="Q36" s="9">
        <v>54</v>
      </c>
      <c r="R36" s="9">
        <f t="shared" si="9"/>
        <v>108</v>
      </c>
      <c r="T36" s="9">
        <f t="shared" si="10"/>
        <v>191</v>
      </c>
      <c r="U36" s="9">
        <f t="shared" si="11"/>
        <v>76</v>
      </c>
      <c r="V36" s="9">
        <f t="shared" si="12"/>
        <v>115</v>
      </c>
      <c r="W36" s="10"/>
    </row>
    <row r="37" spans="1:23" ht="12">
      <c r="A37" s="17"/>
      <c r="B37" s="9" t="s">
        <v>35</v>
      </c>
      <c r="D37" s="9">
        <v>10</v>
      </c>
      <c r="E37" s="9">
        <v>4</v>
      </c>
      <c r="F37" s="9">
        <f t="shared" si="13"/>
        <v>6</v>
      </c>
      <c r="H37" s="9">
        <v>2</v>
      </c>
      <c r="I37" s="9">
        <v>0</v>
      </c>
      <c r="J37" s="9">
        <f t="shared" si="7"/>
        <v>2</v>
      </c>
      <c r="L37" s="9">
        <v>3</v>
      </c>
      <c r="M37" s="9">
        <v>1</v>
      </c>
      <c r="N37" s="9">
        <f t="shared" si="8"/>
        <v>2</v>
      </c>
      <c r="P37" s="9">
        <v>133</v>
      </c>
      <c r="Q37" s="9">
        <v>9</v>
      </c>
      <c r="R37" s="9">
        <f t="shared" si="9"/>
        <v>124</v>
      </c>
      <c r="T37" s="9">
        <f t="shared" si="10"/>
        <v>148</v>
      </c>
      <c r="U37" s="9">
        <f t="shared" si="11"/>
        <v>14</v>
      </c>
      <c r="V37" s="9">
        <f t="shared" si="12"/>
        <v>134</v>
      </c>
      <c r="W37" s="10"/>
    </row>
    <row r="38" spans="1:23" ht="12">
      <c r="A38" s="17"/>
      <c r="B38" s="9" t="s">
        <v>36</v>
      </c>
      <c r="D38" s="9">
        <v>97</v>
      </c>
      <c r="E38" s="9">
        <v>50</v>
      </c>
      <c r="F38" s="9">
        <f t="shared" si="13"/>
        <v>47</v>
      </c>
      <c r="H38" s="9">
        <v>6</v>
      </c>
      <c r="I38" s="9">
        <v>0</v>
      </c>
      <c r="J38" s="9">
        <f t="shared" si="7"/>
        <v>6</v>
      </c>
      <c r="L38" s="9">
        <v>17</v>
      </c>
      <c r="M38" s="9">
        <v>9</v>
      </c>
      <c r="N38" s="9">
        <f t="shared" si="8"/>
        <v>8</v>
      </c>
      <c r="P38" s="9">
        <v>324</v>
      </c>
      <c r="Q38" s="9">
        <v>67</v>
      </c>
      <c r="R38" s="9">
        <f t="shared" si="9"/>
        <v>257</v>
      </c>
      <c r="T38" s="9">
        <f t="shared" si="10"/>
        <v>444</v>
      </c>
      <c r="U38" s="9">
        <f t="shared" si="11"/>
        <v>126</v>
      </c>
      <c r="V38" s="9">
        <f t="shared" si="12"/>
        <v>318</v>
      </c>
      <c r="W38" s="10"/>
    </row>
    <row r="39" spans="1:23" ht="12">
      <c r="A39" s="17"/>
      <c r="B39" s="9" t="s">
        <v>37</v>
      </c>
      <c r="D39" s="9">
        <v>20</v>
      </c>
      <c r="E39" s="9">
        <v>4</v>
      </c>
      <c r="F39" s="9">
        <f t="shared" si="13"/>
        <v>16</v>
      </c>
      <c r="H39" s="9">
        <v>5</v>
      </c>
      <c r="I39" s="9">
        <v>1</v>
      </c>
      <c r="J39" s="9">
        <f t="shared" si="7"/>
        <v>4</v>
      </c>
      <c r="L39" s="9">
        <v>0</v>
      </c>
      <c r="M39" s="9">
        <v>1</v>
      </c>
      <c r="N39" s="9">
        <f t="shared" si="8"/>
        <v>-1</v>
      </c>
      <c r="P39" s="9">
        <v>1</v>
      </c>
      <c r="Q39" s="9">
        <v>0</v>
      </c>
      <c r="R39" s="9">
        <f t="shared" si="9"/>
        <v>1</v>
      </c>
      <c r="T39" s="9">
        <f t="shared" si="10"/>
        <v>26</v>
      </c>
      <c r="U39" s="9">
        <f t="shared" si="11"/>
        <v>6</v>
      </c>
      <c r="V39" s="9">
        <f t="shared" si="12"/>
        <v>20</v>
      </c>
      <c r="W39" s="10"/>
    </row>
    <row r="40" spans="1:23" ht="12">
      <c r="A40" s="17"/>
      <c r="B40" s="9" t="s">
        <v>38</v>
      </c>
      <c r="D40" s="9">
        <v>10</v>
      </c>
      <c r="E40" s="9">
        <v>3</v>
      </c>
      <c r="F40" s="9">
        <f t="shared" si="13"/>
        <v>7</v>
      </c>
      <c r="H40" s="9">
        <v>2</v>
      </c>
      <c r="I40" s="9">
        <v>0</v>
      </c>
      <c r="J40" s="9">
        <f t="shared" si="7"/>
        <v>2</v>
      </c>
      <c r="L40" s="9">
        <v>1</v>
      </c>
      <c r="M40" s="9">
        <v>0</v>
      </c>
      <c r="N40" s="9">
        <f t="shared" si="8"/>
        <v>1</v>
      </c>
      <c r="P40" s="9">
        <v>4</v>
      </c>
      <c r="Q40" s="9">
        <v>0</v>
      </c>
      <c r="R40" s="9">
        <f t="shared" si="9"/>
        <v>4</v>
      </c>
      <c r="T40" s="9">
        <f t="shared" si="10"/>
        <v>17</v>
      </c>
      <c r="U40" s="9">
        <f t="shared" si="11"/>
        <v>3</v>
      </c>
      <c r="V40" s="9">
        <f t="shared" si="12"/>
        <v>14</v>
      </c>
      <c r="W40" s="10"/>
    </row>
    <row r="41" spans="1:23" ht="12">
      <c r="A41" s="17"/>
      <c r="C41" s="9" t="s">
        <v>40</v>
      </c>
      <c r="D41" s="9">
        <f>SUM(D24:D40)</f>
        <v>364</v>
      </c>
      <c r="E41" s="9">
        <f>SUM(E24:E40)</f>
        <v>169</v>
      </c>
      <c r="F41" s="9">
        <f t="shared" si="13"/>
        <v>195</v>
      </c>
      <c r="H41" s="9">
        <f>SUM(H24:H40)</f>
        <v>325</v>
      </c>
      <c r="I41" s="9">
        <f>SUM(I24:I40)</f>
        <v>65</v>
      </c>
      <c r="J41" s="9">
        <f t="shared" si="7"/>
        <v>260</v>
      </c>
      <c r="L41" s="9">
        <f>SUM(L24:L40)</f>
        <v>67</v>
      </c>
      <c r="M41" s="9">
        <f>SUM(M24:M40)</f>
        <v>42</v>
      </c>
      <c r="N41" s="9">
        <f t="shared" si="8"/>
        <v>25</v>
      </c>
      <c r="P41" s="9">
        <f>SUM(P24:P40)</f>
        <v>867</v>
      </c>
      <c r="Q41" s="9">
        <f>SUM(Q24:Q40)</f>
        <v>221</v>
      </c>
      <c r="R41" s="9">
        <f t="shared" si="9"/>
        <v>646</v>
      </c>
      <c r="S41" s="11"/>
      <c r="T41" s="12">
        <f>SUM(T24:T40)</f>
        <v>1623</v>
      </c>
      <c r="U41" s="9">
        <f>SUM(U24:U40)</f>
        <v>497</v>
      </c>
      <c r="V41" s="9">
        <f t="shared" si="12"/>
        <v>1126</v>
      </c>
      <c r="W41" s="10"/>
    </row>
    <row r="42" spans="1:23" ht="3.75" customHeight="1">
      <c r="A42" s="17"/>
      <c r="S42" s="11"/>
      <c r="T42" s="12"/>
      <c r="W42" s="10"/>
    </row>
    <row r="43" spans="1:23" ht="12">
      <c r="A43" s="17"/>
      <c r="B43" s="9" t="s">
        <v>47</v>
      </c>
      <c r="D43" s="9">
        <v>0</v>
      </c>
      <c r="E43" s="9">
        <v>0</v>
      </c>
      <c r="F43" s="9">
        <f>D43-E43</f>
        <v>0</v>
      </c>
      <c r="H43" s="9">
        <v>0</v>
      </c>
      <c r="I43" s="9">
        <v>0</v>
      </c>
      <c r="J43" s="9">
        <f>H43-I43</f>
        <v>0</v>
      </c>
      <c r="L43" s="9">
        <v>0</v>
      </c>
      <c r="M43" s="9">
        <v>0</v>
      </c>
      <c r="N43" s="9">
        <f>L43-M43</f>
        <v>0</v>
      </c>
      <c r="P43" s="9">
        <v>0</v>
      </c>
      <c r="Q43" s="9">
        <v>0</v>
      </c>
      <c r="R43" s="9">
        <f>P43-Q43</f>
        <v>0</v>
      </c>
      <c r="S43" s="11"/>
      <c r="T43" s="9">
        <f>D43+H43+L43+P43</f>
        <v>0</v>
      </c>
      <c r="U43" s="9">
        <f>E43+I43+M43+Q43</f>
        <v>0</v>
      </c>
      <c r="V43" s="9">
        <f>T43-U43</f>
        <v>0</v>
      </c>
      <c r="W43" s="10"/>
    </row>
    <row r="44" spans="1:23" ht="6" customHeight="1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3.5" customHeight="1">
      <c r="A45" s="17"/>
      <c r="B45" s="9" t="s">
        <v>41</v>
      </c>
      <c r="D45" s="12">
        <f>D11+D22+D41+D43</f>
        <v>603</v>
      </c>
      <c r="E45" s="12">
        <f>E11+E22+E41+E43</f>
        <v>428</v>
      </c>
      <c r="F45" s="12">
        <f>F11+F22+F41+F43</f>
        <v>175</v>
      </c>
      <c r="G45" s="12"/>
      <c r="H45" s="12">
        <f>H11+H22+H41+H43</f>
        <v>478</v>
      </c>
      <c r="I45" s="12">
        <f>I11+I22+I41+I43</f>
        <v>169</v>
      </c>
      <c r="J45" s="12">
        <f>J11+J22+J41+J43</f>
        <v>309</v>
      </c>
      <c r="K45" s="12"/>
      <c r="L45" s="12">
        <f>L11+L22+L41+L43</f>
        <v>113</v>
      </c>
      <c r="M45" s="12">
        <f>M11+M22+M41+M43</f>
        <v>105</v>
      </c>
      <c r="N45" s="12">
        <f>N11+N22+N41+N43</f>
        <v>8</v>
      </c>
      <c r="O45" s="12"/>
      <c r="P45" s="12">
        <f>P11+P22+P41+P43</f>
        <v>1215</v>
      </c>
      <c r="Q45" s="12">
        <f>Q11+Q22+Q41+Q43</f>
        <v>280</v>
      </c>
      <c r="R45" s="12">
        <f>R11+R22+R41+R43</f>
        <v>935</v>
      </c>
      <c r="S45" s="19"/>
      <c r="T45" s="12">
        <f>T11+T22+T41+T43</f>
        <v>2409</v>
      </c>
      <c r="U45" s="12">
        <f>U11+U22+U41+U43</f>
        <v>982</v>
      </c>
      <c r="V45" s="12">
        <f>V11+V22+V41+V43</f>
        <v>1427</v>
      </c>
      <c r="W45" s="10"/>
    </row>
    <row r="46" spans="1:23" ht="18.75" customHeight="1">
      <c r="A46" s="18"/>
      <c r="B46" s="13" t="s">
        <v>49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5" t="s">
        <v>54</v>
      </c>
      <c r="W46" s="14"/>
    </row>
    <row r="47" ht="9" customHeight="1"/>
  </sheetData>
  <sheetProtection/>
  <mergeCells count="1">
    <mergeCell ref="B1:V1"/>
  </mergeCells>
  <printOptions/>
  <pageMargins left="0.75" right="0.75" top="0.5" bottom="0.5" header="0.5" footer="0.5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2.75">
      <c r="A3" s="17"/>
      <c r="B3" s="1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ht="13.5" thickBot="1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3.5" thickTop="1">
      <c r="A5" s="17"/>
      <c r="B5" s="5"/>
      <c r="C5" s="5"/>
      <c r="D5" s="7" t="s">
        <v>0</v>
      </c>
      <c r="E5" s="7"/>
      <c r="F5" s="7"/>
      <c r="G5" s="1"/>
      <c r="H5" s="7" t="s">
        <v>1</v>
      </c>
      <c r="I5" s="7"/>
      <c r="J5" s="7"/>
      <c r="K5" s="1"/>
      <c r="L5" s="7" t="s">
        <v>2</v>
      </c>
      <c r="M5" s="7"/>
      <c r="N5" s="7"/>
      <c r="O5" s="1"/>
      <c r="P5" s="7" t="s">
        <v>3</v>
      </c>
      <c r="Q5" s="7"/>
      <c r="R5" s="7"/>
      <c r="S5" s="1"/>
      <c r="T5" s="7" t="s">
        <v>4</v>
      </c>
      <c r="U5" s="7"/>
      <c r="V5" s="7"/>
      <c r="W5" s="4"/>
    </row>
    <row r="6" spans="1:23" ht="12.75">
      <c r="A6" s="17"/>
      <c r="B6" s="3"/>
      <c r="C6" s="3"/>
      <c r="D6" s="8" t="s">
        <v>5</v>
      </c>
      <c r="E6" s="8" t="s">
        <v>6</v>
      </c>
      <c r="F6" s="8" t="s">
        <v>7</v>
      </c>
      <c r="G6" s="7"/>
      <c r="H6" s="8" t="s">
        <v>5</v>
      </c>
      <c r="I6" s="8" t="s">
        <v>6</v>
      </c>
      <c r="J6" s="8" t="s">
        <v>7</v>
      </c>
      <c r="K6" s="7"/>
      <c r="L6" s="8" t="s">
        <v>8</v>
      </c>
      <c r="M6" s="8" t="s">
        <v>6</v>
      </c>
      <c r="N6" s="8" t="s">
        <v>7</v>
      </c>
      <c r="O6" s="7"/>
      <c r="P6" s="8" t="s">
        <v>5</v>
      </c>
      <c r="Q6" s="8" t="s">
        <v>6</v>
      </c>
      <c r="R6" s="8" t="s">
        <v>7</v>
      </c>
      <c r="S6" s="7"/>
      <c r="T6" s="8" t="s">
        <v>5</v>
      </c>
      <c r="U6" s="8" t="s">
        <v>6</v>
      </c>
      <c r="V6" s="8" t="s">
        <v>7</v>
      </c>
      <c r="W6" s="4"/>
    </row>
    <row r="7" spans="1:23" ht="12">
      <c r="A7" s="17"/>
      <c r="W7" s="10"/>
    </row>
    <row r="8" spans="1:23" ht="12">
      <c r="A8" s="17"/>
      <c r="B8" s="9" t="s">
        <v>9</v>
      </c>
      <c r="D8" s="9">
        <v>0</v>
      </c>
      <c r="E8" s="9">
        <v>0</v>
      </c>
      <c r="F8" s="9">
        <v>0</v>
      </c>
      <c r="H8" s="9">
        <v>42</v>
      </c>
      <c r="I8" s="9">
        <v>20</v>
      </c>
      <c r="J8" s="9">
        <f>H8-I8</f>
        <v>22</v>
      </c>
      <c r="L8" s="9">
        <v>3</v>
      </c>
      <c r="M8" s="9">
        <v>29</v>
      </c>
      <c r="N8" s="9">
        <f>L8-M8</f>
        <v>-26</v>
      </c>
      <c r="P8" s="9">
        <v>95</v>
      </c>
      <c r="Q8" s="9">
        <v>39</v>
      </c>
      <c r="R8" s="9">
        <f>P8-Q8</f>
        <v>56</v>
      </c>
      <c r="T8" s="9">
        <f aca="true" t="shared" si="0" ref="T8:U12">D8+H8+L8+P8</f>
        <v>140</v>
      </c>
      <c r="U8" s="9">
        <f t="shared" si="0"/>
        <v>88</v>
      </c>
      <c r="V8" s="9">
        <f>T8-U8</f>
        <v>52</v>
      </c>
      <c r="W8" s="10"/>
    </row>
    <row r="9" spans="1:23" ht="12">
      <c r="A9" s="17"/>
      <c r="B9" s="9" t="s">
        <v>10</v>
      </c>
      <c r="D9" s="9">
        <v>20</v>
      </c>
      <c r="E9" s="9">
        <v>42</v>
      </c>
      <c r="F9" s="9">
        <f>D9-E9</f>
        <v>-22</v>
      </c>
      <c r="H9" s="9">
        <v>0</v>
      </c>
      <c r="I9" s="9">
        <v>0</v>
      </c>
      <c r="J9" s="9">
        <f>H9-I9</f>
        <v>0</v>
      </c>
      <c r="L9" s="9">
        <v>2</v>
      </c>
      <c r="M9" s="9">
        <v>4</v>
      </c>
      <c r="N9" s="9">
        <f>L9-M9</f>
        <v>-2</v>
      </c>
      <c r="P9" s="9">
        <v>5</v>
      </c>
      <c r="Q9" s="9">
        <v>3</v>
      </c>
      <c r="R9" s="9">
        <f>P9-Q9</f>
        <v>2</v>
      </c>
      <c r="T9" s="9">
        <f t="shared" si="0"/>
        <v>27</v>
      </c>
      <c r="U9" s="9">
        <f t="shared" si="0"/>
        <v>49</v>
      </c>
      <c r="V9" s="9">
        <f>T9-U9</f>
        <v>-22</v>
      </c>
      <c r="W9" s="10"/>
    </row>
    <row r="10" spans="1:23" ht="12">
      <c r="A10" s="17"/>
      <c r="B10" s="9" t="s">
        <v>11</v>
      </c>
      <c r="D10" s="9">
        <v>29</v>
      </c>
      <c r="E10" s="9">
        <v>3</v>
      </c>
      <c r="F10" s="9">
        <f>D10-E10</f>
        <v>26</v>
      </c>
      <c r="H10" s="9">
        <v>4</v>
      </c>
      <c r="I10" s="9">
        <v>2</v>
      </c>
      <c r="J10" s="9">
        <f>H10-I10</f>
        <v>2</v>
      </c>
      <c r="L10" s="9">
        <v>0</v>
      </c>
      <c r="M10" s="9">
        <v>0</v>
      </c>
      <c r="N10" s="9">
        <v>0</v>
      </c>
      <c r="P10" s="9">
        <v>21</v>
      </c>
      <c r="Q10" s="9">
        <v>10</v>
      </c>
      <c r="R10" s="9">
        <f>P10-Q10</f>
        <v>11</v>
      </c>
      <c r="T10" s="9">
        <f t="shared" si="0"/>
        <v>54</v>
      </c>
      <c r="U10" s="9">
        <f t="shared" si="0"/>
        <v>15</v>
      </c>
      <c r="V10" s="9">
        <f>T10-U10</f>
        <v>39</v>
      </c>
      <c r="W10" s="10"/>
    </row>
    <row r="11" spans="1:23" ht="12">
      <c r="A11" s="17"/>
      <c r="B11" s="9" t="s">
        <v>12</v>
      </c>
      <c r="D11" s="9">
        <v>39</v>
      </c>
      <c r="E11" s="9">
        <v>95</v>
      </c>
      <c r="F11" s="9">
        <f>D11-E11</f>
        <v>-56</v>
      </c>
      <c r="H11" s="9">
        <v>3</v>
      </c>
      <c r="I11" s="9">
        <v>5</v>
      </c>
      <c r="J11" s="9">
        <f>H11-I11</f>
        <v>-2</v>
      </c>
      <c r="L11" s="9">
        <v>10</v>
      </c>
      <c r="M11" s="9">
        <v>21</v>
      </c>
      <c r="N11" s="9">
        <f>L11-M11</f>
        <v>-11</v>
      </c>
      <c r="P11" s="9">
        <v>0</v>
      </c>
      <c r="Q11" s="9">
        <v>0</v>
      </c>
      <c r="R11" s="9">
        <v>0</v>
      </c>
      <c r="T11" s="9">
        <f t="shared" si="0"/>
        <v>52</v>
      </c>
      <c r="U11" s="9">
        <f t="shared" si="0"/>
        <v>121</v>
      </c>
      <c r="V11" s="9">
        <f>T11-U11</f>
        <v>-69</v>
      </c>
      <c r="W11" s="10"/>
    </row>
    <row r="12" spans="1:23" ht="12">
      <c r="A12" s="17"/>
      <c r="C12" s="9" t="s">
        <v>13</v>
      </c>
      <c r="D12" s="9">
        <f>SUM(D8:D11)</f>
        <v>88</v>
      </c>
      <c r="E12" s="9">
        <f>SUM(E8:E11)</f>
        <v>140</v>
      </c>
      <c r="F12" s="9">
        <f>D12-E12</f>
        <v>-52</v>
      </c>
      <c r="H12" s="9">
        <f>SUM(H8:H11)</f>
        <v>49</v>
      </c>
      <c r="I12" s="9">
        <f>SUM(I8:I11)</f>
        <v>27</v>
      </c>
      <c r="J12" s="9">
        <f>H12-I12</f>
        <v>22</v>
      </c>
      <c r="L12" s="9">
        <f>SUM(L8:L11)</f>
        <v>15</v>
      </c>
      <c r="M12" s="9">
        <f>SUM(M8:M11)</f>
        <v>54</v>
      </c>
      <c r="N12" s="9">
        <f>L12-M12</f>
        <v>-39</v>
      </c>
      <c r="P12" s="9">
        <f>SUM(P8:P11)</f>
        <v>121</v>
      </c>
      <c r="Q12" s="9">
        <f>SUM(Q8:Q11)</f>
        <v>52</v>
      </c>
      <c r="R12" s="9">
        <f>P12-Q12</f>
        <v>69</v>
      </c>
      <c r="T12" s="9">
        <f t="shared" si="0"/>
        <v>273</v>
      </c>
      <c r="U12" s="9">
        <f t="shared" si="0"/>
        <v>273</v>
      </c>
      <c r="V12" s="9">
        <f>T12-U12</f>
        <v>0</v>
      </c>
      <c r="W12" s="10"/>
    </row>
    <row r="13" spans="1:23" ht="12">
      <c r="A13" s="17"/>
      <c r="W13" s="10"/>
    </row>
    <row r="14" spans="1:23" ht="12">
      <c r="A14" s="17"/>
      <c r="B14" s="9" t="s">
        <v>14</v>
      </c>
      <c r="D14" s="9">
        <v>21</v>
      </c>
      <c r="E14" s="9">
        <v>28</v>
      </c>
      <c r="F14" s="9">
        <f aca="true" t="shared" si="1" ref="F14:F23">D14-E14</f>
        <v>-7</v>
      </c>
      <c r="H14" s="9">
        <v>26</v>
      </c>
      <c r="I14" s="9">
        <v>20</v>
      </c>
      <c r="J14" s="9">
        <f aca="true" t="shared" si="2" ref="J14:J23">H14-I14</f>
        <v>6</v>
      </c>
      <c r="L14" s="9">
        <v>3</v>
      </c>
      <c r="M14" s="9">
        <v>3</v>
      </c>
      <c r="N14" s="9">
        <f aca="true" t="shared" si="3" ref="N14:N23">L14-M14</f>
        <v>0</v>
      </c>
      <c r="P14" s="9">
        <v>12</v>
      </c>
      <c r="Q14" s="9">
        <v>2</v>
      </c>
      <c r="R14" s="9">
        <f aca="true" t="shared" si="4" ref="R14:R23">P14-Q14</f>
        <v>10</v>
      </c>
      <c r="T14" s="9">
        <f aca="true" t="shared" si="5" ref="T14:U20">D14+H14+L14+P14</f>
        <v>62</v>
      </c>
      <c r="U14" s="9">
        <f t="shared" si="5"/>
        <v>53</v>
      </c>
      <c r="V14" s="9">
        <f aca="true" t="shared" si="6" ref="V14:V23">T14-U14</f>
        <v>9</v>
      </c>
      <c r="W14" s="10"/>
    </row>
    <row r="15" spans="1:23" ht="12">
      <c r="A15" s="17"/>
      <c r="B15" s="9" t="s">
        <v>15</v>
      </c>
      <c r="D15" s="9">
        <v>1</v>
      </c>
      <c r="E15" s="9">
        <v>4</v>
      </c>
      <c r="F15" s="9">
        <f t="shared" si="1"/>
        <v>-3</v>
      </c>
      <c r="H15" s="9">
        <v>1</v>
      </c>
      <c r="I15" s="9">
        <v>0</v>
      </c>
      <c r="J15" s="9">
        <f t="shared" si="2"/>
        <v>1</v>
      </c>
      <c r="L15" s="9">
        <v>0</v>
      </c>
      <c r="M15" s="9">
        <v>0</v>
      </c>
      <c r="N15" s="9">
        <f t="shared" si="3"/>
        <v>0</v>
      </c>
      <c r="P15" s="9">
        <v>24</v>
      </c>
      <c r="Q15" s="9">
        <v>19</v>
      </c>
      <c r="R15" s="9">
        <f t="shared" si="4"/>
        <v>5</v>
      </c>
      <c r="T15" s="9">
        <f t="shared" si="5"/>
        <v>26</v>
      </c>
      <c r="U15" s="9">
        <f t="shared" si="5"/>
        <v>23</v>
      </c>
      <c r="V15" s="9">
        <f t="shared" si="6"/>
        <v>3</v>
      </c>
      <c r="W15" s="10"/>
    </row>
    <row r="16" spans="1:23" ht="12">
      <c r="A16" s="17"/>
      <c r="B16" s="9" t="s">
        <v>16</v>
      </c>
      <c r="D16" s="9">
        <v>23</v>
      </c>
      <c r="E16" s="9">
        <v>9</v>
      </c>
      <c r="F16" s="9">
        <f t="shared" si="1"/>
        <v>14</v>
      </c>
      <c r="H16" s="9">
        <v>0</v>
      </c>
      <c r="I16" s="9">
        <v>3</v>
      </c>
      <c r="J16" s="9">
        <f t="shared" si="2"/>
        <v>-3</v>
      </c>
      <c r="L16" s="9">
        <v>7</v>
      </c>
      <c r="M16" s="9">
        <v>2</v>
      </c>
      <c r="N16" s="9">
        <f t="shared" si="3"/>
        <v>5</v>
      </c>
      <c r="P16" s="9">
        <v>9</v>
      </c>
      <c r="Q16" s="9">
        <v>0</v>
      </c>
      <c r="R16" s="9">
        <f t="shared" si="4"/>
        <v>9</v>
      </c>
      <c r="T16" s="9">
        <f t="shared" si="5"/>
        <v>39</v>
      </c>
      <c r="U16" s="9">
        <f t="shared" si="5"/>
        <v>14</v>
      </c>
      <c r="V16" s="9">
        <f t="shared" si="6"/>
        <v>25</v>
      </c>
      <c r="W16" s="10"/>
    </row>
    <row r="17" spans="1:23" ht="12">
      <c r="A17" s="17"/>
      <c r="B17" s="9" t="s">
        <v>17</v>
      </c>
      <c r="D17" s="9">
        <v>8</v>
      </c>
      <c r="E17" s="9">
        <v>3</v>
      </c>
      <c r="F17" s="9">
        <f t="shared" si="1"/>
        <v>5</v>
      </c>
      <c r="H17" s="9">
        <v>8</v>
      </c>
      <c r="I17" s="9">
        <v>0</v>
      </c>
      <c r="J17" s="9">
        <f t="shared" si="2"/>
        <v>8</v>
      </c>
      <c r="L17" s="9">
        <v>6</v>
      </c>
      <c r="M17" s="9">
        <v>2</v>
      </c>
      <c r="N17" s="9">
        <f t="shared" si="3"/>
        <v>4</v>
      </c>
      <c r="P17" s="9">
        <v>3</v>
      </c>
      <c r="Q17" s="9">
        <v>0</v>
      </c>
      <c r="R17" s="9">
        <f t="shared" si="4"/>
        <v>3</v>
      </c>
      <c r="T17" s="9">
        <f t="shared" si="5"/>
        <v>25</v>
      </c>
      <c r="U17" s="9">
        <f t="shared" si="5"/>
        <v>5</v>
      </c>
      <c r="V17" s="9">
        <f t="shared" si="6"/>
        <v>20</v>
      </c>
      <c r="W17" s="10"/>
    </row>
    <row r="18" spans="1:23" ht="12">
      <c r="A18" s="17"/>
      <c r="B18" s="9" t="s">
        <v>18</v>
      </c>
      <c r="D18" s="9">
        <v>11</v>
      </c>
      <c r="E18" s="9">
        <v>9</v>
      </c>
      <c r="F18" s="9">
        <f t="shared" si="1"/>
        <v>2</v>
      </c>
      <c r="H18" s="9">
        <v>12</v>
      </c>
      <c r="I18" s="9">
        <v>6</v>
      </c>
      <c r="J18" s="9">
        <f t="shared" si="2"/>
        <v>6</v>
      </c>
      <c r="L18" s="9">
        <v>1</v>
      </c>
      <c r="M18" s="9">
        <v>2</v>
      </c>
      <c r="N18" s="9">
        <f t="shared" si="3"/>
        <v>-1</v>
      </c>
      <c r="P18" s="9">
        <v>5</v>
      </c>
      <c r="Q18" s="9">
        <v>1</v>
      </c>
      <c r="R18" s="9">
        <f t="shared" si="4"/>
        <v>4</v>
      </c>
      <c r="T18" s="9">
        <f t="shared" si="5"/>
        <v>29</v>
      </c>
      <c r="U18" s="9">
        <f t="shared" si="5"/>
        <v>18</v>
      </c>
      <c r="V18" s="9">
        <f t="shared" si="6"/>
        <v>11</v>
      </c>
      <c r="W18" s="10"/>
    </row>
    <row r="19" spans="1:23" ht="12">
      <c r="A19" s="17"/>
      <c r="B19" s="9" t="s">
        <v>44</v>
      </c>
      <c r="D19" s="9">
        <v>24</v>
      </c>
      <c r="E19" s="9">
        <v>7</v>
      </c>
      <c r="F19" s="9">
        <f t="shared" si="1"/>
        <v>17</v>
      </c>
      <c r="H19" s="9">
        <v>8</v>
      </c>
      <c r="I19" s="9">
        <v>3</v>
      </c>
      <c r="J19" s="9">
        <f t="shared" si="2"/>
        <v>5</v>
      </c>
      <c r="L19" s="9">
        <v>3</v>
      </c>
      <c r="M19" s="9">
        <v>0</v>
      </c>
      <c r="N19" s="9">
        <f t="shared" si="3"/>
        <v>3</v>
      </c>
      <c r="P19" s="9">
        <v>34</v>
      </c>
      <c r="Q19" s="9">
        <v>4</v>
      </c>
      <c r="R19" s="9">
        <f t="shared" si="4"/>
        <v>30</v>
      </c>
      <c r="T19" s="9">
        <f t="shared" si="5"/>
        <v>69</v>
      </c>
      <c r="U19" s="9">
        <f t="shared" si="5"/>
        <v>14</v>
      </c>
      <c r="V19" s="9">
        <f t="shared" si="6"/>
        <v>55</v>
      </c>
      <c r="W19" s="10"/>
    </row>
    <row r="20" spans="1:23" ht="12">
      <c r="A20" s="17"/>
      <c r="B20" s="9" t="s">
        <v>19</v>
      </c>
      <c r="D20" s="9">
        <v>18</v>
      </c>
      <c r="E20" s="9">
        <v>5</v>
      </c>
      <c r="F20" s="9">
        <f t="shared" si="1"/>
        <v>13</v>
      </c>
      <c r="H20" s="9">
        <v>17</v>
      </c>
      <c r="I20" s="9">
        <v>5</v>
      </c>
      <c r="J20" s="9">
        <f t="shared" si="2"/>
        <v>12</v>
      </c>
      <c r="L20" s="9">
        <v>1</v>
      </c>
      <c r="M20" s="9">
        <v>0</v>
      </c>
      <c r="N20" s="9">
        <f t="shared" si="3"/>
        <v>1</v>
      </c>
      <c r="P20" s="9">
        <v>1</v>
      </c>
      <c r="Q20" s="9">
        <v>1</v>
      </c>
      <c r="R20" s="9">
        <f t="shared" si="4"/>
        <v>0</v>
      </c>
      <c r="T20" s="9">
        <f t="shared" si="5"/>
        <v>37</v>
      </c>
      <c r="U20" s="9">
        <f t="shared" si="5"/>
        <v>11</v>
      </c>
      <c r="V20" s="9">
        <f t="shared" si="6"/>
        <v>26</v>
      </c>
      <c r="W20" s="10"/>
    </row>
    <row r="21" spans="1:23" ht="12">
      <c r="A21" s="17"/>
      <c r="B21" s="9" t="s">
        <v>20</v>
      </c>
      <c r="D21" s="9">
        <v>15</v>
      </c>
      <c r="E21" s="9">
        <v>10</v>
      </c>
      <c r="F21" s="9">
        <f t="shared" si="1"/>
        <v>5</v>
      </c>
      <c r="H21" s="9">
        <v>4</v>
      </c>
      <c r="I21" s="9">
        <v>1</v>
      </c>
      <c r="J21" s="9">
        <f t="shared" si="2"/>
        <v>3</v>
      </c>
      <c r="L21" s="9">
        <v>10</v>
      </c>
      <c r="M21" s="9">
        <v>7</v>
      </c>
      <c r="N21" s="9">
        <f t="shared" si="3"/>
        <v>3</v>
      </c>
      <c r="P21" s="9">
        <v>33</v>
      </c>
      <c r="Q21" s="9">
        <v>8</v>
      </c>
      <c r="R21" s="9">
        <f t="shared" si="4"/>
        <v>25</v>
      </c>
      <c r="T21" s="9">
        <f>D21+H21+L21+P21</f>
        <v>62</v>
      </c>
      <c r="U21" s="9">
        <v>31</v>
      </c>
      <c r="V21" s="9">
        <f t="shared" si="6"/>
        <v>31</v>
      </c>
      <c r="W21" s="10"/>
    </row>
    <row r="22" spans="1:23" ht="12">
      <c r="A22" s="17"/>
      <c r="B22" s="9" t="s">
        <v>21</v>
      </c>
      <c r="D22" s="9">
        <v>49</v>
      </c>
      <c r="E22" s="9">
        <v>11</v>
      </c>
      <c r="F22" s="9">
        <f t="shared" si="1"/>
        <v>38</v>
      </c>
      <c r="H22" s="9">
        <v>23</v>
      </c>
      <c r="I22" s="9">
        <v>9</v>
      </c>
      <c r="J22" s="9">
        <f t="shared" si="2"/>
        <v>14</v>
      </c>
      <c r="L22" s="9">
        <v>14</v>
      </c>
      <c r="M22" s="9">
        <v>17</v>
      </c>
      <c r="N22" s="9">
        <f t="shared" si="3"/>
        <v>-3</v>
      </c>
      <c r="P22" s="9">
        <v>46</v>
      </c>
      <c r="Q22" s="9">
        <v>5</v>
      </c>
      <c r="R22" s="9">
        <f t="shared" si="4"/>
        <v>41</v>
      </c>
      <c r="T22" s="9">
        <f>D22+H22+L22+P22</f>
        <v>132</v>
      </c>
      <c r="U22" s="9">
        <v>72</v>
      </c>
      <c r="V22" s="9">
        <f t="shared" si="6"/>
        <v>60</v>
      </c>
      <c r="W22" s="10"/>
    </row>
    <row r="23" spans="1:23" ht="12">
      <c r="A23" s="17"/>
      <c r="C23" s="9" t="s">
        <v>22</v>
      </c>
      <c r="D23" s="9">
        <f>SUM(D14:D22)</f>
        <v>170</v>
      </c>
      <c r="E23" s="9">
        <f>SUM(E14:E22)</f>
        <v>86</v>
      </c>
      <c r="F23" s="9">
        <f t="shared" si="1"/>
        <v>84</v>
      </c>
      <c r="H23" s="9">
        <f>SUM(H14:H22)</f>
        <v>99</v>
      </c>
      <c r="I23" s="9">
        <f>SUM(I14:I22)</f>
        <v>47</v>
      </c>
      <c r="J23" s="9">
        <f t="shared" si="2"/>
        <v>52</v>
      </c>
      <c r="L23" s="9">
        <f>SUM(L14:L22)</f>
        <v>45</v>
      </c>
      <c r="M23" s="9">
        <f>SUM(M14:M22)</f>
        <v>33</v>
      </c>
      <c r="N23" s="9">
        <f t="shared" si="3"/>
        <v>12</v>
      </c>
      <c r="P23" s="9">
        <f>SUM(P14:P22)</f>
        <v>167</v>
      </c>
      <c r="Q23" s="9">
        <f>SUM(Q14:Q22)</f>
        <v>40</v>
      </c>
      <c r="R23" s="9">
        <f t="shared" si="4"/>
        <v>127</v>
      </c>
      <c r="T23" s="9">
        <f>D23+H23+L23+P23</f>
        <v>481</v>
      </c>
      <c r="U23" s="9">
        <f>E23+I23+M23+Q23</f>
        <v>206</v>
      </c>
      <c r="V23" s="9">
        <f t="shared" si="6"/>
        <v>275</v>
      </c>
      <c r="W23" s="10"/>
    </row>
    <row r="24" spans="1:23" ht="12">
      <c r="A24" s="17"/>
      <c r="W24" s="10"/>
    </row>
    <row r="25" spans="1:23" ht="12">
      <c r="A25" s="17"/>
      <c r="B25" s="9" t="s">
        <v>23</v>
      </c>
      <c r="D25" s="9">
        <v>0</v>
      </c>
      <c r="E25" s="9">
        <v>0</v>
      </c>
      <c r="F25" s="9">
        <v>1</v>
      </c>
      <c r="H25" s="9">
        <v>0</v>
      </c>
      <c r="I25" s="9">
        <v>5</v>
      </c>
      <c r="J25" s="9">
        <f aca="true" t="shared" si="7" ref="J25:J41">H25-I25</f>
        <v>-5</v>
      </c>
      <c r="L25" s="9">
        <v>0</v>
      </c>
      <c r="M25" s="9">
        <v>0</v>
      </c>
      <c r="N25" s="9">
        <f aca="true" t="shared" si="8" ref="N25:N41">L25-M25</f>
        <v>0</v>
      </c>
      <c r="P25" s="9">
        <v>0</v>
      </c>
      <c r="Q25" s="9">
        <v>0</v>
      </c>
      <c r="R25" s="9">
        <f aca="true" t="shared" si="9" ref="R25:R41">P25-Q25</f>
        <v>0</v>
      </c>
      <c r="T25" s="9">
        <f aca="true" t="shared" si="10" ref="T25:U40">D25+H25+L25+P25</f>
        <v>0</v>
      </c>
      <c r="U25" s="9">
        <f t="shared" si="10"/>
        <v>5</v>
      </c>
      <c r="V25" s="9">
        <f aca="true" t="shared" si="11" ref="V25:V41">T25-U25</f>
        <v>-5</v>
      </c>
      <c r="W25" s="10"/>
    </row>
    <row r="26" spans="1:23" ht="12">
      <c r="A26" s="17"/>
      <c r="B26" s="9" t="s">
        <v>24</v>
      </c>
      <c r="D26" s="9">
        <v>25</v>
      </c>
      <c r="E26" s="9">
        <v>40</v>
      </c>
      <c r="F26" s="9">
        <f aca="true" t="shared" si="12" ref="F26:F43">D26-E26</f>
        <v>-15</v>
      </c>
      <c r="H26" s="9">
        <v>2</v>
      </c>
      <c r="I26" s="9">
        <v>4</v>
      </c>
      <c r="J26" s="9">
        <f t="shared" si="7"/>
        <v>-2</v>
      </c>
      <c r="L26" s="9">
        <v>7</v>
      </c>
      <c r="M26" s="9">
        <v>23</v>
      </c>
      <c r="N26" s="9">
        <f t="shared" si="8"/>
        <v>-16</v>
      </c>
      <c r="P26" s="9">
        <v>21</v>
      </c>
      <c r="Q26" s="9">
        <v>19</v>
      </c>
      <c r="R26" s="9">
        <f t="shared" si="9"/>
        <v>2</v>
      </c>
      <c r="T26" s="9">
        <f t="shared" si="10"/>
        <v>55</v>
      </c>
      <c r="U26" s="9">
        <f t="shared" si="10"/>
        <v>86</v>
      </c>
      <c r="V26" s="9">
        <f t="shared" si="11"/>
        <v>-31</v>
      </c>
      <c r="W26" s="10"/>
    </row>
    <row r="27" spans="1:23" ht="12">
      <c r="A27" s="17"/>
      <c r="B27" s="9" t="s">
        <v>25</v>
      </c>
      <c r="D27" s="9">
        <v>0</v>
      </c>
      <c r="E27" s="9">
        <v>6</v>
      </c>
      <c r="F27" s="9">
        <f t="shared" si="12"/>
        <v>-6</v>
      </c>
      <c r="H27" s="9">
        <v>0</v>
      </c>
      <c r="I27" s="9">
        <v>1</v>
      </c>
      <c r="J27" s="9">
        <f t="shared" si="7"/>
        <v>-1</v>
      </c>
      <c r="L27" s="9">
        <v>0</v>
      </c>
      <c r="M27" s="9">
        <v>1</v>
      </c>
      <c r="N27" s="9">
        <f t="shared" si="8"/>
        <v>-1</v>
      </c>
      <c r="P27" s="9">
        <v>0</v>
      </c>
      <c r="Q27" s="9">
        <v>2</v>
      </c>
      <c r="R27" s="9">
        <f t="shared" si="9"/>
        <v>-2</v>
      </c>
      <c r="T27" s="9">
        <f t="shared" si="10"/>
        <v>0</v>
      </c>
      <c r="U27" s="9">
        <f t="shared" si="10"/>
        <v>10</v>
      </c>
      <c r="V27" s="9">
        <f t="shared" si="11"/>
        <v>-10</v>
      </c>
      <c r="W27" s="10"/>
    </row>
    <row r="28" spans="1:23" ht="12">
      <c r="A28" s="17"/>
      <c r="B28" s="9" t="s">
        <v>26</v>
      </c>
      <c r="D28" s="9">
        <v>6</v>
      </c>
      <c r="E28" s="9">
        <v>1</v>
      </c>
      <c r="F28" s="9">
        <f t="shared" si="12"/>
        <v>5</v>
      </c>
      <c r="H28" s="9">
        <v>0</v>
      </c>
      <c r="I28" s="9">
        <v>1</v>
      </c>
      <c r="J28" s="9">
        <f t="shared" si="7"/>
        <v>-1</v>
      </c>
      <c r="L28" s="9">
        <v>12</v>
      </c>
      <c r="M28" s="9">
        <v>0</v>
      </c>
      <c r="N28" s="9">
        <f t="shared" si="8"/>
        <v>12</v>
      </c>
      <c r="P28" s="9">
        <v>48</v>
      </c>
      <c r="Q28" s="9">
        <v>2</v>
      </c>
      <c r="R28" s="9">
        <f t="shared" si="9"/>
        <v>46</v>
      </c>
      <c r="T28" s="9">
        <f t="shared" si="10"/>
        <v>66</v>
      </c>
      <c r="U28" s="9">
        <f t="shared" si="10"/>
        <v>4</v>
      </c>
      <c r="V28" s="9">
        <f t="shared" si="11"/>
        <v>62</v>
      </c>
      <c r="W28" s="10"/>
    </row>
    <row r="29" spans="1:23" ht="12">
      <c r="A29" s="17"/>
      <c r="B29" s="9" t="s">
        <v>27</v>
      </c>
      <c r="D29" s="9">
        <v>21</v>
      </c>
      <c r="E29" s="9">
        <v>18</v>
      </c>
      <c r="F29" s="9">
        <f t="shared" si="12"/>
        <v>3</v>
      </c>
      <c r="H29" s="9">
        <v>130</v>
      </c>
      <c r="I29" s="9">
        <v>92</v>
      </c>
      <c r="J29" s="9">
        <f t="shared" si="7"/>
        <v>38</v>
      </c>
      <c r="L29" s="9">
        <v>7</v>
      </c>
      <c r="M29" s="9">
        <v>4</v>
      </c>
      <c r="N29" s="9">
        <f t="shared" si="8"/>
        <v>3</v>
      </c>
      <c r="P29" s="9">
        <v>1</v>
      </c>
      <c r="Q29" s="9">
        <v>0</v>
      </c>
      <c r="R29" s="9">
        <f t="shared" si="9"/>
        <v>1</v>
      </c>
      <c r="T29" s="9">
        <f t="shared" si="10"/>
        <v>159</v>
      </c>
      <c r="U29" s="9">
        <f t="shared" si="10"/>
        <v>114</v>
      </c>
      <c r="V29" s="9">
        <f t="shared" si="11"/>
        <v>45</v>
      </c>
      <c r="W29" s="10"/>
    </row>
    <row r="30" spans="1:23" ht="12">
      <c r="A30" s="17"/>
      <c r="B30" s="9" t="s">
        <v>28</v>
      </c>
      <c r="D30" s="9">
        <v>15</v>
      </c>
      <c r="E30" s="9">
        <v>14</v>
      </c>
      <c r="F30" s="9">
        <f t="shared" si="12"/>
        <v>1</v>
      </c>
      <c r="H30" s="9">
        <v>51</v>
      </c>
      <c r="I30" s="9">
        <v>54</v>
      </c>
      <c r="J30" s="9">
        <f t="shared" si="7"/>
        <v>-3</v>
      </c>
      <c r="L30" s="9">
        <v>1</v>
      </c>
      <c r="M30" s="9">
        <v>2</v>
      </c>
      <c r="N30" s="9">
        <f t="shared" si="8"/>
        <v>-1</v>
      </c>
      <c r="P30" s="9">
        <v>0</v>
      </c>
      <c r="Q30" s="9">
        <v>0</v>
      </c>
      <c r="R30" s="9">
        <f t="shared" si="9"/>
        <v>0</v>
      </c>
      <c r="T30" s="9">
        <f t="shared" si="10"/>
        <v>67</v>
      </c>
      <c r="U30" s="9">
        <f t="shared" si="10"/>
        <v>70</v>
      </c>
      <c r="V30" s="9">
        <f t="shared" si="11"/>
        <v>-3</v>
      </c>
      <c r="W30" s="10"/>
    </row>
    <row r="31" spans="1:23" ht="12">
      <c r="A31" s="17"/>
      <c r="B31" s="9" t="s">
        <v>29</v>
      </c>
      <c r="D31" s="9">
        <v>0</v>
      </c>
      <c r="E31" s="9">
        <v>11</v>
      </c>
      <c r="F31" s="9">
        <f t="shared" si="12"/>
        <v>-11</v>
      </c>
      <c r="H31" s="9">
        <v>79</v>
      </c>
      <c r="I31" s="9">
        <v>44</v>
      </c>
      <c r="J31" s="9">
        <f t="shared" si="7"/>
        <v>35</v>
      </c>
      <c r="L31" s="9">
        <v>1</v>
      </c>
      <c r="M31" s="9">
        <v>1</v>
      </c>
      <c r="N31" s="9">
        <f t="shared" si="8"/>
        <v>0</v>
      </c>
      <c r="P31" s="9">
        <v>3</v>
      </c>
      <c r="Q31" s="9">
        <v>1</v>
      </c>
      <c r="R31" s="9">
        <f t="shared" si="9"/>
        <v>2</v>
      </c>
      <c r="T31" s="9">
        <f t="shared" si="10"/>
        <v>83</v>
      </c>
      <c r="U31" s="9">
        <f t="shared" si="10"/>
        <v>57</v>
      </c>
      <c r="V31" s="9">
        <f t="shared" si="11"/>
        <v>26</v>
      </c>
      <c r="W31" s="10"/>
    </row>
    <row r="32" spans="1:23" ht="12">
      <c r="A32" s="17"/>
      <c r="B32" s="9" t="s">
        <v>31</v>
      </c>
      <c r="D32" s="9">
        <v>7</v>
      </c>
      <c r="E32" s="9">
        <v>4</v>
      </c>
      <c r="F32" s="9">
        <f t="shared" si="12"/>
        <v>3</v>
      </c>
      <c r="H32" s="9">
        <v>1</v>
      </c>
      <c r="I32" s="9">
        <v>0</v>
      </c>
      <c r="J32" s="9">
        <f t="shared" si="7"/>
        <v>1</v>
      </c>
      <c r="L32" s="9">
        <v>2</v>
      </c>
      <c r="M32" s="9">
        <v>2</v>
      </c>
      <c r="N32" s="9">
        <f t="shared" si="8"/>
        <v>0</v>
      </c>
      <c r="P32" s="9">
        <v>6</v>
      </c>
      <c r="Q32" s="9">
        <v>3</v>
      </c>
      <c r="R32" s="9">
        <f t="shared" si="9"/>
        <v>3</v>
      </c>
      <c r="T32" s="9">
        <f t="shared" si="10"/>
        <v>16</v>
      </c>
      <c r="U32" s="9">
        <f t="shared" si="10"/>
        <v>9</v>
      </c>
      <c r="V32" s="9">
        <f t="shared" si="11"/>
        <v>7</v>
      </c>
      <c r="W32" s="10"/>
    </row>
    <row r="33" spans="1:23" ht="12">
      <c r="A33" s="17"/>
      <c r="B33" s="9" t="s">
        <v>32</v>
      </c>
      <c r="D33" s="9">
        <v>40</v>
      </c>
      <c r="E33" s="9">
        <v>4</v>
      </c>
      <c r="F33" s="9">
        <f t="shared" si="12"/>
        <v>36</v>
      </c>
      <c r="H33" s="9">
        <v>1</v>
      </c>
      <c r="I33" s="9">
        <v>0</v>
      </c>
      <c r="J33" s="9">
        <f t="shared" si="7"/>
        <v>1</v>
      </c>
      <c r="L33" s="9">
        <v>2</v>
      </c>
      <c r="M33" s="9">
        <v>1</v>
      </c>
      <c r="N33" s="9">
        <f t="shared" si="8"/>
        <v>1</v>
      </c>
      <c r="P33" s="9">
        <v>2</v>
      </c>
      <c r="Q33" s="9">
        <v>0</v>
      </c>
      <c r="R33" s="9">
        <f t="shared" si="9"/>
        <v>2</v>
      </c>
      <c r="T33" s="9">
        <f t="shared" si="10"/>
        <v>45</v>
      </c>
      <c r="U33" s="9">
        <f t="shared" si="10"/>
        <v>5</v>
      </c>
      <c r="V33" s="9">
        <f t="shared" si="11"/>
        <v>40</v>
      </c>
      <c r="W33" s="10"/>
    </row>
    <row r="34" spans="1:23" ht="12">
      <c r="A34" s="17"/>
      <c r="B34" s="9" t="s">
        <v>33</v>
      </c>
      <c r="D34" s="9">
        <v>32</v>
      </c>
      <c r="E34" s="9">
        <v>8</v>
      </c>
      <c r="F34" s="9">
        <f t="shared" si="12"/>
        <v>24</v>
      </c>
      <c r="H34" s="9">
        <v>0</v>
      </c>
      <c r="I34" s="9">
        <v>3</v>
      </c>
      <c r="J34" s="9">
        <f t="shared" si="7"/>
        <v>-3</v>
      </c>
      <c r="L34" s="9">
        <v>9</v>
      </c>
      <c r="M34" s="9">
        <v>1</v>
      </c>
      <c r="N34" s="9">
        <f t="shared" si="8"/>
        <v>8</v>
      </c>
      <c r="P34" s="9">
        <v>129</v>
      </c>
      <c r="Q34" s="9">
        <v>25</v>
      </c>
      <c r="R34" s="9">
        <f t="shared" si="9"/>
        <v>104</v>
      </c>
      <c r="T34" s="9">
        <f t="shared" si="10"/>
        <v>170</v>
      </c>
      <c r="U34" s="9">
        <f t="shared" si="10"/>
        <v>37</v>
      </c>
      <c r="V34" s="9">
        <f t="shared" si="11"/>
        <v>133</v>
      </c>
      <c r="W34" s="10"/>
    </row>
    <row r="35" spans="1:23" ht="12">
      <c r="A35" s="17"/>
      <c r="B35" s="9" t="s">
        <v>34</v>
      </c>
      <c r="D35" s="9">
        <v>19</v>
      </c>
      <c r="E35" s="9">
        <v>15</v>
      </c>
      <c r="F35" s="9">
        <f t="shared" si="12"/>
        <v>4</v>
      </c>
      <c r="H35" s="9">
        <v>3</v>
      </c>
      <c r="I35" s="9">
        <v>2</v>
      </c>
      <c r="J35" s="9">
        <f t="shared" si="7"/>
        <v>1</v>
      </c>
      <c r="L35" s="9">
        <v>13</v>
      </c>
      <c r="M35" s="9">
        <v>5</v>
      </c>
      <c r="N35" s="9">
        <f t="shared" si="8"/>
        <v>8</v>
      </c>
      <c r="P35" s="9">
        <v>192</v>
      </c>
      <c r="Q35" s="9">
        <v>64</v>
      </c>
      <c r="R35" s="9">
        <f t="shared" si="9"/>
        <v>128</v>
      </c>
      <c r="T35" s="9">
        <f t="shared" si="10"/>
        <v>227</v>
      </c>
      <c r="U35" s="9">
        <f t="shared" si="10"/>
        <v>86</v>
      </c>
      <c r="V35" s="9">
        <f t="shared" si="11"/>
        <v>141</v>
      </c>
      <c r="W35" s="10"/>
    </row>
    <row r="36" spans="1:23" ht="12">
      <c r="A36" s="17"/>
      <c r="B36" s="9" t="s">
        <v>35</v>
      </c>
      <c r="D36" s="9">
        <v>13</v>
      </c>
      <c r="E36" s="9">
        <v>5</v>
      </c>
      <c r="F36" s="9">
        <f t="shared" si="12"/>
        <v>8</v>
      </c>
      <c r="H36" s="9">
        <v>5</v>
      </c>
      <c r="I36" s="9">
        <v>0</v>
      </c>
      <c r="J36" s="9">
        <f t="shared" si="7"/>
        <v>5</v>
      </c>
      <c r="L36" s="9">
        <v>4</v>
      </c>
      <c r="M36" s="9">
        <v>4</v>
      </c>
      <c r="N36" s="9">
        <f t="shared" si="8"/>
        <v>0</v>
      </c>
      <c r="P36" s="9">
        <v>123</v>
      </c>
      <c r="Q36" s="9">
        <v>10</v>
      </c>
      <c r="R36" s="9">
        <f t="shared" si="9"/>
        <v>113</v>
      </c>
      <c r="T36" s="9">
        <f t="shared" si="10"/>
        <v>145</v>
      </c>
      <c r="U36" s="9">
        <f t="shared" si="10"/>
        <v>19</v>
      </c>
      <c r="V36" s="9">
        <f t="shared" si="11"/>
        <v>126</v>
      </c>
      <c r="W36" s="10"/>
    </row>
    <row r="37" spans="1:23" ht="12">
      <c r="A37" s="17"/>
      <c r="B37" s="9" t="s">
        <v>36</v>
      </c>
      <c r="D37" s="9">
        <v>118</v>
      </c>
      <c r="E37" s="9">
        <v>37</v>
      </c>
      <c r="F37" s="9">
        <f t="shared" si="12"/>
        <v>81</v>
      </c>
      <c r="H37" s="9">
        <v>4</v>
      </c>
      <c r="I37" s="9">
        <v>1</v>
      </c>
      <c r="J37" s="9">
        <f t="shared" si="7"/>
        <v>3</v>
      </c>
      <c r="L37" s="9">
        <v>18</v>
      </c>
      <c r="M37" s="9">
        <v>3</v>
      </c>
      <c r="N37" s="9">
        <f t="shared" si="8"/>
        <v>15</v>
      </c>
      <c r="P37" s="9">
        <v>277</v>
      </c>
      <c r="Q37" s="9">
        <v>68</v>
      </c>
      <c r="R37" s="9">
        <f t="shared" si="9"/>
        <v>209</v>
      </c>
      <c r="T37" s="9">
        <f t="shared" si="10"/>
        <v>417</v>
      </c>
      <c r="U37" s="9">
        <f t="shared" si="10"/>
        <v>109</v>
      </c>
      <c r="V37" s="9">
        <f t="shared" si="11"/>
        <v>308</v>
      </c>
      <c r="W37" s="10"/>
    </row>
    <row r="38" spans="1:23" ht="12">
      <c r="A38" s="17"/>
      <c r="B38" s="9" t="s">
        <v>37</v>
      </c>
      <c r="D38" s="9">
        <v>12</v>
      </c>
      <c r="E38" s="9">
        <v>3</v>
      </c>
      <c r="F38" s="9">
        <f t="shared" si="12"/>
        <v>9</v>
      </c>
      <c r="H38" s="9">
        <v>2</v>
      </c>
      <c r="I38" s="9">
        <v>6</v>
      </c>
      <c r="J38" s="9">
        <f t="shared" si="7"/>
        <v>-4</v>
      </c>
      <c r="L38" s="9">
        <v>2</v>
      </c>
      <c r="M38" s="9">
        <v>2</v>
      </c>
      <c r="N38" s="9">
        <f t="shared" si="8"/>
        <v>0</v>
      </c>
      <c r="P38" s="9">
        <v>2</v>
      </c>
      <c r="Q38" s="9">
        <v>0</v>
      </c>
      <c r="R38" s="9">
        <f t="shared" si="9"/>
        <v>2</v>
      </c>
      <c r="T38" s="9">
        <f t="shared" si="10"/>
        <v>18</v>
      </c>
      <c r="U38" s="9">
        <f t="shared" si="10"/>
        <v>11</v>
      </c>
      <c r="V38" s="9">
        <f t="shared" si="11"/>
        <v>7</v>
      </c>
      <c r="W38" s="10"/>
    </row>
    <row r="39" spans="1:23" ht="12">
      <c r="A39" s="17"/>
      <c r="B39" s="9" t="s">
        <v>38</v>
      </c>
      <c r="D39" s="9">
        <v>10</v>
      </c>
      <c r="E39" s="9">
        <v>1</v>
      </c>
      <c r="F39" s="9">
        <f t="shared" si="12"/>
        <v>9</v>
      </c>
      <c r="H39" s="9">
        <v>1</v>
      </c>
      <c r="I39" s="9">
        <v>0</v>
      </c>
      <c r="J39" s="9">
        <f t="shared" si="7"/>
        <v>1</v>
      </c>
      <c r="L39" s="9">
        <v>2</v>
      </c>
      <c r="M39" s="9">
        <v>0</v>
      </c>
      <c r="N39" s="9">
        <f t="shared" si="8"/>
        <v>2</v>
      </c>
      <c r="P39" s="9">
        <v>2</v>
      </c>
      <c r="Q39" s="9">
        <v>0</v>
      </c>
      <c r="R39" s="9">
        <f t="shared" si="9"/>
        <v>2</v>
      </c>
      <c r="T39" s="9">
        <f t="shared" si="10"/>
        <v>15</v>
      </c>
      <c r="U39" s="9">
        <f t="shared" si="10"/>
        <v>1</v>
      </c>
      <c r="V39" s="9">
        <f t="shared" si="11"/>
        <v>14</v>
      </c>
      <c r="W39" s="10"/>
    </row>
    <row r="40" spans="1:23" ht="12">
      <c r="A40" s="17"/>
      <c r="B40" s="9" t="s">
        <v>39</v>
      </c>
      <c r="D40" s="9">
        <v>5</v>
      </c>
      <c r="E40" s="9">
        <v>6</v>
      </c>
      <c r="F40" s="9">
        <f t="shared" si="12"/>
        <v>-1</v>
      </c>
      <c r="H40" s="9">
        <v>3</v>
      </c>
      <c r="I40" s="9">
        <v>0</v>
      </c>
      <c r="J40" s="9">
        <f t="shared" si="7"/>
        <v>3</v>
      </c>
      <c r="L40" s="9">
        <v>0</v>
      </c>
      <c r="M40" s="9">
        <v>0</v>
      </c>
      <c r="N40" s="9">
        <f t="shared" si="8"/>
        <v>0</v>
      </c>
      <c r="P40" s="9">
        <v>0</v>
      </c>
      <c r="Q40" s="9">
        <v>0</v>
      </c>
      <c r="R40" s="9">
        <f t="shared" si="9"/>
        <v>0</v>
      </c>
      <c r="T40" s="9">
        <f t="shared" si="10"/>
        <v>8</v>
      </c>
      <c r="U40" s="9">
        <f t="shared" si="10"/>
        <v>6</v>
      </c>
      <c r="V40" s="9">
        <f t="shared" si="11"/>
        <v>2</v>
      </c>
      <c r="W40" s="10"/>
    </row>
    <row r="41" spans="1:23" ht="12">
      <c r="A41" s="17"/>
      <c r="C41" s="9" t="s">
        <v>40</v>
      </c>
      <c r="D41" s="9">
        <f>SUM(D25:D40)</f>
        <v>323</v>
      </c>
      <c r="E41" s="9">
        <f>SUM(E25:E40)</f>
        <v>173</v>
      </c>
      <c r="F41" s="9">
        <f t="shared" si="12"/>
        <v>150</v>
      </c>
      <c r="H41" s="9">
        <f>SUM(H25:H40)</f>
        <v>282</v>
      </c>
      <c r="I41" s="9">
        <f>SUM(I25:I40)</f>
        <v>213</v>
      </c>
      <c r="J41" s="9">
        <f t="shared" si="7"/>
        <v>69</v>
      </c>
      <c r="L41" s="9">
        <f>SUM(L25:L40)</f>
        <v>80</v>
      </c>
      <c r="M41" s="9">
        <f>SUM(M25:M40)</f>
        <v>49</v>
      </c>
      <c r="N41" s="9">
        <f t="shared" si="8"/>
        <v>31</v>
      </c>
      <c r="P41" s="9">
        <f>SUM(P25:P40)</f>
        <v>806</v>
      </c>
      <c r="Q41" s="9">
        <f>SUM(Q25:Q40)</f>
        <v>194</v>
      </c>
      <c r="R41" s="9">
        <f t="shared" si="9"/>
        <v>612</v>
      </c>
      <c r="S41" s="11"/>
      <c r="T41" s="12">
        <f>SUM(T25:T40)</f>
        <v>1491</v>
      </c>
      <c r="U41" s="9">
        <f>SUM(U25:U40)</f>
        <v>629</v>
      </c>
      <c r="V41" s="9">
        <f t="shared" si="11"/>
        <v>862</v>
      </c>
      <c r="W41" s="10"/>
    </row>
    <row r="42" spans="1:23" ht="12">
      <c r="A42" s="17"/>
      <c r="S42" s="11"/>
      <c r="T42" s="12"/>
      <c r="W42" s="10"/>
    </row>
    <row r="43" spans="1:23" ht="12">
      <c r="A43" s="17"/>
      <c r="B43" s="9" t="s">
        <v>47</v>
      </c>
      <c r="D43" s="9">
        <v>11</v>
      </c>
      <c r="E43" s="9">
        <v>11</v>
      </c>
      <c r="F43" s="9">
        <f t="shared" si="12"/>
        <v>0</v>
      </c>
      <c r="H43" s="9">
        <v>0</v>
      </c>
      <c r="I43" s="9">
        <v>8</v>
      </c>
      <c r="J43" s="9">
        <f>H43-I43</f>
        <v>-8</v>
      </c>
      <c r="L43" s="9">
        <v>3</v>
      </c>
      <c r="M43" s="9">
        <v>3</v>
      </c>
      <c r="N43" s="9">
        <f>L43-M43</f>
        <v>0</v>
      </c>
      <c r="P43" s="9">
        <v>1</v>
      </c>
      <c r="Q43" s="9">
        <v>1</v>
      </c>
      <c r="R43" s="9">
        <f>P43-Q43</f>
        <v>0</v>
      </c>
      <c r="S43" s="11"/>
      <c r="T43" s="9">
        <f>D43+H43+L43+P43</f>
        <v>15</v>
      </c>
      <c r="U43" s="9">
        <f>E43+I43+M43+Q43</f>
        <v>23</v>
      </c>
      <c r="V43" s="9">
        <f>T43-U43</f>
        <v>-8</v>
      </c>
      <c r="W43" s="10"/>
    </row>
    <row r="44" spans="1:23" ht="12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2">
      <c r="A45" s="17"/>
      <c r="B45" s="9" t="s">
        <v>41</v>
      </c>
      <c r="D45" s="12">
        <f>D12+D23+D41+D43</f>
        <v>592</v>
      </c>
      <c r="E45" s="12">
        <f>E12+E23+E41+E43</f>
        <v>410</v>
      </c>
      <c r="F45" s="12">
        <f>F12+F23+F41+F43</f>
        <v>182</v>
      </c>
      <c r="G45" s="12"/>
      <c r="H45" s="12">
        <f>H12+H23+H41+H43</f>
        <v>430</v>
      </c>
      <c r="I45" s="12">
        <f>I12+I23+I41+I43</f>
        <v>295</v>
      </c>
      <c r="J45" s="12">
        <f>J12+J23+J41+J43</f>
        <v>135</v>
      </c>
      <c r="K45" s="12"/>
      <c r="L45" s="12">
        <f>L12+L23+L41+L43</f>
        <v>143</v>
      </c>
      <c r="M45" s="12">
        <f>M12+M23+M41+M43</f>
        <v>139</v>
      </c>
      <c r="N45" s="12">
        <f>N12+N23+N41+N43</f>
        <v>4</v>
      </c>
      <c r="O45" s="12"/>
      <c r="P45" s="12">
        <f>P12+P23+P41+P43</f>
        <v>1095</v>
      </c>
      <c r="Q45" s="12">
        <f>Q12+Q23+Q41+Q43</f>
        <v>287</v>
      </c>
      <c r="R45" s="12">
        <f>R12+R23+R41+R43</f>
        <v>808</v>
      </c>
      <c r="S45" s="19"/>
      <c r="T45" s="12">
        <f>T12+T23+T41+T43</f>
        <v>2260</v>
      </c>
      <c r="U45" s="12">
        <f>U12+U23+U41+U43</f>
        <v>1131</v>
      </c>
      <c r="V45" s="12">
        <f>V12+V23+V41+V43</f>
        <v>1129</v>
      </c>
      <c r="W45" s="10"/>
    </row>
    <row r="46" spans="1:23" ht="12">
      <c r="A46" s="17"/>
      <c r="W46" s="10"/>
    </row>
    <row r="47" spans="1:23" ht="12">
      <c r="A47" s="17"/>
      <c r="W47" s="10"/>
    </row>
    <row r="48" spans="1:23" ht="12">
      <c r="A48" s="18"/>
      <c r="B48" s="13" t="s">
        <v>49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5" t="s">
        <v>48</v>
      </c>
      <c r="W48" s="14"/>
    </row>
    <row r="49" ht="9" customHeight="1"/>
  </sheetData>
  <sheetProtection/>
  <mergeCells count="1">
    <mergeCell ref="B1:V1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2.75">
      <c r="A3" s="17"/>
      <c r="B3" s="1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ht="13.5" thickBot="1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3.5" thickTop="1">
      <c r="A5" s="17"/>
      <c r="B5" s="5"/>
      <c r="C5" s="5"/>
      <c r="D5" s="7" t="s">
        <v>0</v>
      </c>
      <c r="E5" s="7"/>
      <c r="F5" s="7"/>
      <c r="G5" s="1"/>
      <c r="H5" s="7" t="s">
        <v>1</v>
      </c>
      <c r="I5" s="7"/>
      <c r="J5" s="7"/>
      <c r="K5" s="1"/>
      <c r="L5" s="7" t="s">
        <v>2</v>
      </c>
      <c r="M5" s="7"/>
      <c r="N5" s="7"/>
      <c r="O5" s="1"/>
      <c r="P5" s="7" t="s">
        <v>3</v>
      </c>
      <c r="Q5" s="7"/>
      <c r="R5" s="7"/>
      <c r="S5" s="1"/>
      <c r="T5" s="7" t="s">
        <v>4</v>
      </c>
      <c r="U5" s="7"/>
      <c r="V5" s="7"/>
      <c r="W5" s="4"/>
    </row>
    <row r="6" spans="1:23" ht="12.75">
      <c r="A6" s="17"/>
      <c r="B6" s="3"/>
      <c r="C6" s="3"/>
      <c r="D6" s="8" t="s">
        <v>5</v>
      </c>
      <c r="E6" s="8" t="s">
        <v>6</v>
      </c>
      <c r="F6" s="8" t="s">
        <v>7</v>
      </c>
      <c r="G6" s="7"/>
      <c r="H6" s="8" t="s">
        <v>5</v>
      </c>
      <c r="I6" s="8" t="s">
        <v>6</v>
      </c>
      <c r="J6" s="8" t="s">
        <v>7</v>
      </c>
      <c r="K6" s="7"/>
      <c r="L6" s="8" t="s">
        <v>8</v>
      </c>
      <c r="M6" s="8" t="s">
        <v>6</v>
      </c>
      <c r="N6" s="8" t="s">
        <v>7</v>
      </c>
      <c r="O6" s="7"/>
      <c r="P6" s="8" t="s">
        <v>5</v>
      </c>
      <c r="Q6" s="8" t="s">
        <v>6</v>
      </c>
      <c r="R6" s="8" t="s">
        <v>7</v>
      </c>
      <c r="S6" s="7"/>
      <c r="T6" s="8" t="s">
        <v>5</v>
      </c>
      <c r="U6" s="8" t="s">
        <v>6</v>
      </c>
      <c r="V6" s="8" t="s">
        <v>7</v>
      </c>
      <c r="W6" s="4"/>
    </row>
    <row r="7" spans="1:23" ht="12">
      <c r="A7" s="17"/>
      <c r="W7" s="10"/>
    </row>
    <row r="8" spans="1:23" ht="12">
      <c r="A8" s="17"/>
      <c r="B8" s="9" t="s">
        <v>9</v>
      </c>
      <c r="D8" s="9">
        <v>0</v>
      </c>
      <c r="E8" s="9">
        <v>0</v>
      </c>
      <c r="F8" s="9">
        <v>0</v>
      </c>
      <c r="H8" s="9">
        <v>42</v>
      </c>
      <c r="I8" s="9">
        <v>12</v>
      </c>
      <c r="J8" s="9">
        <f>H8-I8</f>
        <v>30</v>
      </c>
      <c r="L8" s="9">
        <v>5</v>
      </c>
      <c r="M8" s="9">
        <v>26</v>
      </c>
      <c r="N8" s="9">
        <f>L8-M8</f>
        <v>-21</v>
      </c>
      <c r="P8" s="9">
        <v>90</v>
      </c>
      <c r="Q8" s="9">
        <v>29</v>
      </c>
      <c r="R8" s="9">
        <f>P8-Q8</f>
        <v>61</v>
      </c>
      <c r="T8" s="9">
        <f aca="true" t="shared" si="0" ref="T8:U12">D8+H8+L8+P8</f>
        <v>137</v>
      </c>
      <c r="U8" s="9">
        <f t="shared" si="0"/>
        <v>67</v>
      </c>
      <c r="V8" s="9">
        <f>T8-U8</f>
        <v>70</v>
      </c>
      <c r="W8" s="10"/>
    </row>
    <row r="9" spans="1:23" ht="12">
      <c r="A9" s="17"/>
      <c r="B9" s="9" t="s">
        <v>10</v>
      </c>
      <c r="D9" s="9">
        <v>12</v>
      </c>
      <c r="E9" s="9">
        <v>42</v>
      </c>
      <c r="F9" s="9">
        <f>D9-E9</f>
        <v>-30</v>
      </c>
      <c r="H9" s="9">
        <v>0</v>
      </c>
      <c r="I9" s="9">
        <v>0</v>
      </c>
      <c r="J9" s="9">
        <f>H9-I9</f>
        <v>0</v>
      </c>
      <c r="L9" s="9">
        <v>1</v>
      </c>
      <c r="M9" s="9">
        <v>7</v>
      </c>
      <c r="N9" s="9">
        <f>L9-M9</f>
        <v>-6</v>
      </c>
      <c r="P9" s="9">
        <v>12</v>
      </c>
      <c r="Q9" s="9">
        <v>2</v>
      </c>
      <c r="R9" s="9">
        <f>P9-Q9</f>
        <v>10</v>
      </c>
      <c r="T9" s="9">
        <f t="shared" si="0"/>
        <v>25</v>
      </c>
      <c r="U9" s="9">
        <f t="shared" si="0"/>
        <v>51</v>
      </c>
      <c r="V9" s="9">
        <f>T9-U9</f>
        <v>-26</v>
      </c>
      <c r="W9" s="10"/>
    </row>
    <row r="10" spans="1:23" ht="12">
      <c r="A10" s="17"/>
      <c r="B10" s="9" t="s">
        <v>11</v>
      </c>
      <c r="D10" s="9">
        <v>26</v>
      </c>
      <c r="E10" s="9">
        <v>5</v>
      </c>
      <c r="F10" s="9">
        <f>D10-E10</f>
        <v>21</v>
      </c>
      <c r="H10" s="9">
        <v>7</v>
      </c>
      <c r="I10" s="9">
        <v>1</v>
      </c>
      <c r="J10" s="9">
        <f>H10-I10</f>
        <v>6</v>
      </c>
      <c r="L10" s="9">
        <v>0</v>
      </c>
      <c r="M10" s="9">
        <v>0</v>
      </c>
      <c r="N10" s="9">
        <v>0</v>
      </c>
      <c r="P10" s="9">
        <v>21</v>
      </c>
      <c r="Q10" s="9">
        <v>5</v>
      </c>
      <c r="R10" s="9">
        <f>P10-Q10</f>
        <v>16</v>
      </c>
      <c r="T10" s="9">
        <f t="shared" si="0"/>
        <v>54</v>
      </c>
      <c r="U10" s="9">
        <f t="shared" si="0"/>
        <v>11</v>
      </c>
      <c r="V10" s="9">
        <f>T10-U10</f>
        <v>43</v>
      </c>
      <c r="W10" s="10"/>
    </row>
    <row r="11" spans="1:23" ht="12">
      <c r="A11" s="17"/>
      <c r="B11" s="9" t="s">
        <v>12</v>
      </c>
      <c r="D11" s="9">
        <v>29</v>
      </c>
      <c r="E11" s="9">
        <v>90</v>
      </c>
      <c r="F11" s="9">
        <f>D11-E11</f>
        <v>-61</v>
      </c>
      <c r="H11" s="9">
        <v>2</v>
      </c>
      <c r="I11" s="9">
        <v>12</v>
      </c>
      <c r="J11" s="9">
        <f>H11-I11</f>
        <v>-10</v>
      </c>
      <c r="L11" s="9">
        <v>5</v>
      </c>
      <c r="M11" s="9">
        <v>21</v>
      </c>
      <c r="N11" s="9">
        <f>L11-M11</f>
        <v>-16</v>
      </c>
      <c r="P11" s="9">
        <v>0</v>
      </c>
      <c r="Q11" s="9">
        <v>0</v>
      </c>
      <c r="R11" s="9">
        <v>0</v>
      </c>
      <c r="T11" s="9">
        <f t="shared" si="0"/>
        <v>36</v>
      </c>
      <c r="U11" s="9">
        <f t="shared" si="0"/>
        <v>123</v>
      </c>
      <c r="V11" s="9">
        <f>T11-U11</f>
        <v>-87</v>
      </c>
      <c r="W11" s="10"/>
    </row>
    <row r="12" spans="1:23" ht="12">
      <c r="A12" s="17"/>
      <c r="C12" s="9" t="s">
        <v>13</v>
      </c>
      <c r="D12" s="9">
        <f>SUM(D8:D11)</f>
        <v>67</v>
      </c>
      <c r="E12" s="9">
        <f>SUM(E8:E11)</f>
        <v>137</v>
      </c>
      <c r="F12" s="9">
        <f>D12-E12</f>
        <v>-70</v>
      </c>
      <c r="H12" s="9">
        <f>SUM(H8:H11)</f>
        <v>51</v>
      </c>
      <c r="I12" s="9">
        <f>SUM(I8:I11)</f>
        <v>25</v>
      </c>
      <c r="J12" s="9">
        <f>H12-I12</f>
        <v>26</v>
      </c>
      <c r="L12" s="9">
        <f>SUM(L8:L11)</f>
        <v>11</v>
      </c>
      <c r="M12" s="9">
        <f>SUM(M8:M11)</f>
        <v>54</v>
      </c>
      <c r="N12" s="9">
        <f>L12-M12</f>
        <v>-43</v>
      </c>
      <c r="P12" s="9">
        <f>SUM(P8:P11)</f>
        <v>123</v>
      </c>
      <c r="Q12" s="9">
        <f>SUM(Q8:Q11)</f>
        <v>36</v>
      </c>
      <c r="R12" s="9">
        <f>P12-Q12</f>
        <v>87</v>
      </c>
      <c r="T12" s="9">
        <f t="shared" si="0"/>
        <v>252</v>
      </c>
      <c r="U12" s="9">
        <f t="shared" si="0"/>
        <v>252</v>
      </c>
      <c r="V12" s="9">
        <f>T12-U12</f>
        <v>0</v>
      </c>
      <c r="W12" s="10"/>
    </row>
    <row r="13" spans="1:23" ht="12">
      <c r="A13" s="17"/>
      <c r="W13" s="10"/>
    </row>
    <row r="14" spans="1:23" ht="12">
      <c r="A14" s="17"/>
      <c r="B14" s="9" t="s">
        <v>14</v>
      </c>
      <c r="D14" s="9">
        <v>27</v>
      </c>
      <c r="E14" s="9">
        <v>38</v>
      </c>
      <c r="F14" s="9">
        <f aca="true" t="shared" si="1" ref="F14:F23">D14-E14</f>
        <v>-11</v>
      </c>
      <c r="H14" s="9">
        <v>18</v>
      </c>
      <c r="I14" s="9">
        <v>22</v>
      </c>
      <c r="J14" s="9">
        <f aca="true" t="shared" si="2" ref="J14:J23">H14-I14</f>
        <v>-4</v>
      </c>
      <c r="L14" s="9">
        <v>2</v>
      </c>
      <c r="M14" s="9">
        <v>7</v>
      </c>
      <c r="N14" s="9">
        <f aca="true" t="shared" si="3" ref="N14:N23">L14-M14</f>
        <v>-5</v>
      </c>
      <c r="P14" s="9">
        <v>18</v>
      </c>
      <c r="Q14" s="9">
        <v>1</v>
      </c>
      <c r="R14" s="9">
        <f aca="true" t="shared" si="4" ref="R14:R23">P14-Q14</f>
        <v>17</v>
      </c>
      <c r="T14" s="9">
        <f aca="true" t="shared" si="5" ref="T14:U20">D14+H14+L14+P14</f>
        <v>65</v>
      </c>
      <c r="U14" s="9">
        <f t="shared" si="5"/>
        <v>68</v>
      </c>
      <c r="V14" s="9">
        <f aca="true" t="shared" si="6" ref="V14:V23">T14-U14</f>
        <v>-3</v>
      </c>
      <c r="W14" s="10"/>
    </row>
    <row r="15" spans="1:23" ht="12">
      <c r="A15" s="17"/>
      <c r="B15" s="9" t="s">
        <v>15</v>
      </c>
      <c r="D15" s="9">
        <v>0</v>
      </c>
      <c r="E15" s="9">
        <v>4</v>
      </c>
      <c r="F15" s="9">
        <f t="shared" si="1"/>
        <v>-4</v>
      </c>
      <c r="H15" s="9">
        <v>0</v>
      </c>
      <c r="I15" s="9">
        <v>1</v>
      </c>
      <c r="J15" s="9">
        <f t="shared" si="2"/>
        <v>-1</v>
      </c>
      <c r="L15" s="9">
        <v>0</v>
      </c>
      <c r="M15" s="9">
        <v>2</v>
      </c>
      <c r="N15" s="9">
        <f t="shared" si="3"/>
        <v>-2</v>
      </c>
      <c r="P15" s="9">
        <v>18</v>
      </c>
      <c r="Q15" s="9">
        <v>29</v>
      </c>
      <c r="R15" s="9">
        <f t="shared" si="4"/>
        <v>-11</v>
      </c>
      <c r="T15" s="9">
        <f t="shared" si="5"/>
        <v>18</v>
      </c>
      <c r="U15" s="9">
        <f t="shared" si="5"/>
        <v>36</v>
      </c>
      <c r="V15" s="9">
        <f t="shared" si="6"/>
        <v>-18</v>
      </c>
      <c r="W15" s="10"/>
    </row>
    <row r="16" spans="1:23" ht="12">
      <c r="A16" s="17"/>
      <c r="B16" s="9" t="s">
        <v>16</v>
      </c>
      <c r="D16" s="9">
        <v>22</v>
      </c>
      <c r="E16" s="9">
        <v>22</v>
      </c>
      <c r="F16" s="9">
        <f t="shared" si="1"/>
        <v>0</v>
      </c>
      <c r="H16" s="9">
        <v>11</v>
      </c>
      <c r="I16" s="9">
        <v>2</v>
      </c>
      <c r="J16" s="9">
        <f t="shared" si="2"/>
        <v>9</v>
      </c>
      <c r="L16" s="9">
        <v>1</v>
      </c>
      <c r="M16" s="9">
        <v>1</v>
      </c>
      <c r="N16" s="9">
        <f t="shared" si="3"/>
        <v>0</v>
      </c>
      <c r="P16" s="9">
        <v>7</v>
      </c>
      <c r="Q16" s="9">
        <v>1</v>
      </c>
      <c r="R16" s="9">
        <f t="shared" si="4"/>
        <v>6</v>
      </c>
      <c r="T16" s="9">
        <f t="shared" si="5"/>
        <v>41</v>
      </c>
      <c r="U16" s="9">
        <f t="shared" si="5"/>
        <v>26</v>
      </c>
      <c r="V16" s="9">
        <f t="shared" si="6"/>
        <v>15</v>
      </c>
      <c r="W16" s="10"/>
    </row>
    <row r="17" spans="1:23" ht="12">
      <c r="A17" s="17"/>
      <c r="B17" s="9" t="s">
        <v>17</v>
      </c>
      <c r="D17" s="9">
        <v>9</v>
      </c>
      <c r="E17" s="9">
        <v>5</v>
      </c>
      <c r="F17" s="9">
        <f t="shared" si="1"/>
        <v>4</v>
      </c>
      <c r="H17" s="9">
        <v>4</v>
      </c>
      <c r="I17" s="9">
        <v>7</v>
      </c>
      <c r="J17" s="9">
        <f t="shared" si="2"/>
        <v>-3</v>
      </c>
      <c r="L17" s="9">
        <v>5</v>
      </c>
      <c r="M17" s="9">
        <v>1</v>
      </c>
      <c r="N17" s="9">
        <f t="shared" si="3"/>
        <v>4</v>
      </c>
      <c r="P17" s="9">
        <v>0</v>
      </c>
      <c r="Q17" s="9">
        <v>1</v>
      </c>
      <c r="R17" s="9">
        <f t="shared" si="4"/>
        <v>-1</v>
      </c>
      <c r="T17" s="9">
        <f t="shared" si="5"/>
        <v>18</v>
      </c>
      <c r="U17" s="9">
        <f t="shared" si="5"/>
        <v>14</v>
      </c>
      <c r="V17" s="9">
        <f t="shared" si="6"/>
        <v>4</v>
      </c>
      <c r="W17" s="10"/>
    </row>
    <row r="18" spans="1:23" ht="12">
      <c r="A18" s="17"/>
      <c r="B18" s="9" t="s">
        <v>18</v>
      </c>
      <c r="D18" s="9">
        <v>12</v>
      </c>
      <c r="E18" s="9">
        <v>5</v>
      </c>
      <c r="F18" s="9">
        <f t="shared" si="1"/>
        <v>7</v>
      </c>
      <c r="H18" s="9">
        <v>8</v>
      </c>
      <c r="I18" s="9">
        <v>5</v>
      </c>
      <c r="J18" s="9">
        <f t="shared" si="2"/>
        <v>3</v>
      </c>
      <c r="L18" s="9">
        <v>1</v>
      </c>
      <c r="M18" s="9">
        <v>2</v>
      </c>
      <c r="N18" s="9">
        <f t="shared" si="3"/>
        <v>-1</v>
      </c>
      <c r="P18" s="9">
        <v>3</v>
      </c>
      <c r="Q18" s="9">
        <v>0</v>
      </c>
      <c r="R18" s="9">
        <f t="shared" si="4"/>
        <v>3</v>
      </c>
      <c r="T18" s="9">
        <f t="shared" si="5"/>
        <v>24</v>
      </c>
      <c r="U18" s="9">
        <f t="shared" si="5"/>
        <v>12</v>
      </c>
      <c r="V18" s="9">
        <f t="shared" si="6"/>
        <v>12</v>
      </c>
      <c r="W18" s="10"/>
    </row>
    <row r="19" spans="1:23" ht="12">
      <c r="A19" s="17"/>
      <c r="B19" s="9" t="s">
        <v>44</v>
      </c>
      <c r="D19" s="9">
        <v>34</v>
      </c>
      <c r="E19" s="9">
        <v>5</v>
      </c>
      <c r="F19" s="9">
        <f t="shared" si="1"/>
        <v>29</v>
      </c>
      <c r="H19" s="9">
        <v>8</v>
      </c>
      <c r="I19" s="9">
        <v>1</v>
      </c>
      <c r="J19" s="9">
        <f t="shared" si="2"/>
        <v>7</v>
      </c>
      <c r="L19" s="9">
        <v>5</v>
      </c>
      <c r="M19" s="9">
        <v>3</v>
      </c>
      <c r="N19" s="9">
        <f t="shared" si="3"/>
        <v>2</v>
      </c>
      <c r="P19" s="9">
        <v>41</v>
      </c>
      <c r="Q19" s="9">
        <v>2</v>
      </c>
      <c r="R19" s="9">
        <f t="shared" si="4"/>
        <v>39</v>
      </c>
      <c r="T19" s="9">
        <f t="shared" si="5"/>
        <v>88</v>
      </c>
      <c r="U19" s="9">
        <f t="shared" si="5"/>
        <v>11</v>
      </c>
      <c r="V19" s="9">
        <f t="shared" si="6"/>
        <v>77</v>
      </c>
      <c r="W19" s="10"/>
    </row>
    <row r="20" spans="1:23" ht="12">
      <c r="A20" s="17"/>
      <c r="B20" s="9" t="s">
        <v>19</v>
      </c>
      <c r="D20" s="9">
        <v>11</v>
      </c>
      <c r="E20" s="9">
        <v>6</v>
      </c>
      <c r="F20" s="9">
        <f t="shared" si="1"/>
        <v>5</v>
      </c>
      <c r="H20" s="9">
        <v>14</v>
      </c>
      <c r="I20" s="9">
        <v>6</v>
      </c>
      <c r="J20" s="9">
        <f t="shared" si="2"/>
        <v>8</v>
      </c>
      <c r="L20" s="9">
        <v>0</v>
      </c>
      <c r="M20" s="9">
        <v>1</v>
      </c>
      <c r="N20" s="9">
        <f t="shared" si="3"/>
        <v>-1</v>
      </c>
      <c r="P20" s="9">
        <v>4</v>
      </c>
      <c r="Q20" s="9">
        <v>1</v>
      </c>
      <c r="R20" s="9">
        <f t="shared" si="4"/>
        <v>3</v>
      </c>
      <c r="T20" s="9">
        <f t="shared" si="5"/>
        <v>29</v>
      </c>
      <c r="U20" s="9">
        <f t="shared" si="5"/>
        <v>14</v>
      </c>
      <c r="V20" s="9">
        <f t="shared" si="6"/>
        <v>15</v>
      </c>
      <c r="W20" s="10"/>
    </row>
    <row r="21" spans="1:23" ht="12">
      <c r="A21" s="17"/>
      <c r="B21" s="9" t="s">
        <v>20</v>
      </c>
      <c r="D21" s="9">
        <v>21</v>
      </c>
      <c r="E21" s="9">
        <v>24</v>
      </c>
      <c r="F21" s="9">
        <f t="shared" si="1"/>
        <v>-3</v>
      </c>
      <c r="H21" s="9">
        <v>3</v>
      </c>
      <c r="I21" s="9">
        <v>3</v>
      </c>
      <c r="J21" s="9">
        <f t="shared" si="2"/>
        <v>0</v>
      </c>
      <c r="L21" s="9">
        <v>4</v>
      </c>
      <c r="M21" s="9">
        <v>4</v>
      </c>
      <c r="N21" s="9">
        <f t="shared" si="3"/>
        <v>0</v>
      </c>
      <c r="P21" s="9">
        <v>43</v>
      </c>
      <c r="Q21" s="9">
        <v>9</v>
      </c>
      <c r="R21" s="9">
        <f t="shared" si="4"/>
        <v>34</v>
      </c>
      <c r="T21" s="9">
        <f>D21+H21+L21+P21</f>
        <v>71</v>
      </c>
      <c r="U21" s="9">
        <v>31</v>
      </c>
      <c r="V21" s="9">
        <f t="shared" si="6"/>
        <v>40</v>
      </c>
      <c r="W21" s="10"/>
    </row>
    <row r="22" spans="1:23" ht="12">
      <c r="A22" s="17"/>
      <c r="B22" s="9" t="s">
        <v>21</v>
      </c>
      <c r="D22" s="9">
        <v>26</v>
      </c>
      <c r="E22" s="9">
        <v>38</v>
      </c>
      <c r="F22" s="9">
        <f t="shared" si="1"/>
        <v>-12</v>
      </c>
      <c r="H22" s="9">
        <v>32</v>
      </c>
      <c r="I22" s="9">
        <v>6</v>
      </c>
      <c r="J22" s="9">
        <f t="shared" si="2"/>
        <v>26</v>
      </c>
      <c r="L22" s="9">
        <v>12</v>
      </c>
      <c r="M22" s="9">
        <v>15</v>
      </c>
      <c r="N22" s="9">
        <f t="shared" si="3"/>
        <v>-3</v>
      </c>
      <c r="P22" s="9">
        <v>35</v>
      </c>
      <c r="Q22" s="9">
        <v>7</v>
      </c>
      <c r="R22" s="9">
        <f t="shared" si="4"/>
        <v>28</v>
      </c>
      <c r="T22" s="9">
        <f>D22+H22+L22+P22</f>
        <v>105</v>
      </c>
      <c r="U22" s="9">
        <v>72</v>
      </c>
      <c r="V22" s="9">
        <f t="shared" si="6"/>
        <v>33</v>
      </c>
      <c r="W22" s="10"/>
    </row>
    <row r="23" spans="1:23" ht="12">
      <c r="A23" s="17"/>
      <c r="C23" s="9" t="s">
        <v>22</v>
      </c>
      <c r="D23" s="9">
        <f>SUM(D14:D22)</f>
        <v>162</v>
      </c>
      <c r="E23" s="9">
        <f>SUM(E14:E22)</f>
        <v>147</v>
      </c>
      <c r="F23" s="9">
        <f t="shared" si="1"/>
        <v>15</v>
      </c>
      <c r="H23" s="9">
        <f>SUM(H14:H22)</f>
        <v>98</v>
      </c>
      <c r="I23" s="9">
        <f>SUM(I14:I22)</f>
        <v>53</v>
      </c>
      <c r="J23" s="9">
        <f t="shared" si="2"/>
        <v>45</v>
      </c>
      <c r="L23" s="9">
        <f>SUM(L14:L22)</f>
        <v>30</v>
      </c>
      <c r="M23" s="9">
        <f>SUM(M14:M22)</f>
        <v>36</v>
      </c>
      <c r="N23" s="9">
        <f t="shared" si="3"/>
        <v>-6</v>
      </c>
      <c r="P23" s="9">
        <f>SUM(P14:P22)</f>
        <v>169</v>
      </c>
      <c r="Q23" s="9">
        <f>SUM(Q14:Q22)</f>
        <v>51</v>
      </c>
      <c r="R23" s="9">
        <f t="shared" si="4"/>
        <v>118</v>
      </c>
      <c r="T23" s="9">
        <f>D23+H23+L23+P23</f>
        <v>459</v>
      </c>
      <c r="U23" s="9">
        <f>E23+I23+M23+Q23</f>
        <v>287</v>
      </c>
      <c r="V23" s="9">
        <f t="shared" si="6"/>
        <v>172</v>
      </c>
      <c r="W23" s="10"/>
    </row>
    <row r="24" spans="1:23" ht="12">
      <c r="A24" s="17"/>
      <c r="W24" s="10"/>
    </row>
    <row r="25" spans="1:23" ht="12">
      <c r="A25" s="17"/>
      <c r="B25" s="9" t="s">
        <v>23</v>
      </c>
      <c r="D25" s="9">
        <v>3</v>
      </c>
      <c r="E25" s="9">
        <v>1</v>
      </c>
      <c r="F25" s="9">
        <v>1</v>
      </c>
      <c r="H25" s="9">
        <v>0</v>
      </c>
      <c r="I25" s="9">
        <v>3</v>
      </c>
      <c r="J25" s="9">
        <f aca="true" t="shared" si="7" ref="J25:J41">H25-I25</f>
        <v>-3</v>
      </c>
      <c r="L25" s="9">
        <v>1</v>
      </c>
      <c r="M25" s="9">
        <v>0</v>
      </c>
      <c r="N25" s="9">
        <f aca="true" t="shared" si="8" ref="N25:N41">L25-M25</f>
        <v>1</v>
      </c>
      <c r="P25" s="9">
        <v>0</v>
      </c>
      <c r="Q25" s="9">
        <v>0</v>
      </c>
      <c r="R25" s="9">
        <f aca="true" t="shared" si="9" ref="R25:R41">P25-Q25</f>
        <v>0</v>
      </c>
      <c r="T25" s="9">
        <f aca="true" t="shared" si="10" ref="T25:U40">D25+H25+L25+P25</f>
        <v>4</v>
      </c>
      <c r="U25" s="9">
        <f t="shared" si="10"/>
        <v>4</v>
      </c>
      <c r="V25" s="9">
        <f aca="true" t="shared" si="11" ref="V25:V41">T25-U25</f>
        <v>0</v>
      </c>
      <c r="W25" s="10"/>
    </row>
    <row r="26" spans="1:23" ht="12">
      <c r="A26" s="17"/>
      <c r="B26" s="9" t="s">
        <v>24</v>
      </c>
      <c r="D26" s="9">
        <v>28</v>
      </c>
      <c r="E26" s="9">
        <v>43</v>
      </c>
      <c r="F26" s="9">
        <f aca="true" t="shared" si="12" ref="F26:F41">D26-E26</f>
        <v>-15</v>
      </c>
      <c r="H26" s="9">
        <v>1</v>
      </c>
      <c r="I26" s="9">
        <v>4</v>
      </c>
      <c r="J26" s="9">
        <f t="shared" si="7"/>
        <v>-3</v>
      </c>
      <c r="L26" s="9">
        <v>10</v>
      </c>
      <c r="M26" s="9">
        <v>22</v>
      </c>
      <c r="N26" s="9">
        <f t="shared" si="8"/>
        <v>-12</v>
      </c>
      <c r="P26" s="9">
        <v>16</v>
      </c>
      <c r="Q26" s="9">
        <v>33</v>
      </c>
      <c r="R26" s="9">
        <f t="shared" si="9"/>
        <v>-17</v>
      </c>
      <c r="T26" s="9">
        <f t="shared" si="10"/>
        <v>55</v>
      </c>
      <c r="U26" s="9">
        <f t="shared" si="10"/>
        <v>102</v>
      </c>
      <c r="V26" s="9">
        <f t="shared" si="11"/>
        <v>-47</v>
      </c>
      <c r="W26" s="10"/>
    </row>
    <row r="27" spans="1:23" ht="12">
      <c r="A27" s="17"/>
      <c r="B27" s="9" t="s">
        <v>25</v>
      </c>
      <c r="D27" s="9">
        <v>0</v>
      </c>
      <c r="E27" s="9">
        <v>3</v>
      </c>
      <c r="F27" s="9">
        <f t="shared" si="12"/>
        <v>-3</v>
      </c>
      <c r="H27" s="9">
        <v>0</v>
      </c>
      <c r="I27" s="9">
        <v>1</v>
      </c>
      <c r="J27" s="9">
        <f t="shared" si="7"/>
        <v>-1</v>
      </c>
      <c r="L27" s="9">
        <v>0</v>
      </c>
      <c r="M27" s="9">
        <v>1</v>
      </c>
      <c r="N27" s="9">
        <f t="shared" si="8"/>
        <v>-1</v>
      </c>
      <c r="P27" s="9">
        <v>0</v>
      </c>
      <c r="Q27" s="9">
        <v>0</v>
      </c>
      <c r="R27" s="9">
        <f t="shared" si="9"/>
        <v>0</v>
      </c>
      <c r="T27" s="9">
        <f t="shared" si="10"/>
        <v>0</v>
      </c>
      <c r="U27" s="9">
        <f t="shared" si="10"/>
        <v>5</v>
      </c>
      <c r="V27" s="9">
        <f t="shared" si="11"/>
        <v>-5</v>
      </c>
      <c r="W27" s="10"/>
    </row>
    <row r="28" spans="1:23" ht="12">
      <c r="A28" s="17"/>
      <c r="B28" s="9" t="s">
        <v>26</v>
      </c>
      <c r="D28" s="9">
        <v>7</v>
      </c>
      <c r="E28" s="9">
        <v>4</v>
      </c>
      <c r="F28" s="9">
        <f t="shared" si="12"/>
        <v>3</v>
      </c>
      <c r="H28" s="9">
        <v>0</v>
      </c>
      <c r="I28" s="9">
        <v>1</v>
      </c>
      <c r="J28" s="9">
        <f t="shared" si="7"/>
        <v>-1</v>
      </c>
      <c r="L28" s="9">
        <v>14</v>
      </c>
      <c r="M28" s="9">
        <v>0</v>
      </c>
      <c r="N28" s="9">
        <f t="shared" si="8"/>
        <v>14</v>
      </c>
      <c r="P28" s="9">
        <v>44</v>
      </c>
      <c r="Q28" s="9">
        <v>8</v>
      </c>
      <c r="R28" s="9">
        <f t="shared" si="9"/>
        <v>36</v>
      </c>
      <c r="T28" s="9">
        <f t="shared" si="10"/>
        <v>65</v>
      </c>
      <c r="U28" s="9">
        <f t="shared" si="10"/>
        <v>13</v>
      </c>
      <c r="V28" s="9">
        <f t="shared" si="11"/>
        <v>52</v>
      </c>
      <c r="W28" s="10"/>
    </row>
    <row r="29" spans="1:23" ht="12">
      <c r="A29" s="17"/>
      <c r="B29" s="9" t="s">
        <v>27</v>
      </c>
      <c r="D29" s="9">
        <v>32</v>
      </c>
      <c r="E29" s="9">
        <v>14</v>
      </c>
      <c r="F29" s="9">
        <f t="shared" si="12"/>
        <v>18</v>
      </c>
      <c r="H29" s="9">
        <v>143</v>
      </c>
      <c r="I29" s="9">
        <v>91</v>
      </c>
      <c r="J29" s="9">
        <f t="shared" si="7"/>
        <v>52</v>
      </c>
      <c r="L29" s="9">
        <v>3</v>
      </c>
      <c r="M29" s="9">
        <v>5</v>
      </c>
      <c r="N29" s="9">
        <f t="shared" si="8"/>
        <v>-2</v>
      </c>
      <c r="P29" s="9">
        <v>4</v>
      </c>
      <c r="Q29" s="9">
        <v>1</v>
      </c>
      <c r="R29" s="9">
        <f t="shared" si="9"/>
        <v>3</v>
      </c>
      <c r="T29" s="9">
        <f t="shared" si="10"/>
        <v>182</v>
      </c>
      <c r="U29" s="9">
        <f t="shared" si="10"/>
        <v>111</v>
      </c>
      <c r="V29" s="9">
        <f t="shared" si="11"/>
        <v>71</v>
      </c>
      <c r="W29" s="10"/>
    </row>
    <row r="30" spans="1:23" ht="12">
      <c r="A30" s="17"/>
      <c r="B30" s="9" t="s">
        <v>28</v>
      </c>
      <c r="D30" s="9">
        <v>15</v>
      </c>
      <c r="E30" s="9">
        <v>9</v>
      </c>
      <c r="F30" s="9">
        <f t="shared" si="12"/>
        <v>6</v>
      </c>
      <c r="H30" s="9">
        <v>51</v>
      </c>
      <c r="I30" s="9">
        <v>43</v>
      </c>
      <c r="J30" s="9">
        <f t="shared" si="7"/>
        <v>8</v>
      </c>
      <c r="L30" s="9">
        <v>1</v>
      </c>
      <c r="M30" s="9">
        <v>1</v>
      </c>
      <c r="N30" s="9">
        <f t="shared" si="8"/>
        <v>0</v>
      </c>
      <c r="P30" s="9">
        <v>1</v>
      </c>
      <c r="Q30" s="9">
        <v>0</v>
      </c>
      <c r="R30" s="9">
        <f t="shared" si="9"/>
        <v>1</v>
      </c>
      <c r="T30" s="9">
        <f t="shared" si="10"/>
        <v>68</v>
      </c>
      <c r="U30" s="9">
        <f t="shared" si="10"/>
        <v>53</v>
      </c>
      <c r="V30" s="9">
        <f t="shared" si="11"/>
        <v>15</v>
      </c>
      <c r="W30" s="10"/>
    </row>
    <row r="31" spans="1:23" ht="12">
      <c r="A31" s="17"/>
      <c r="B31" s="9" t="s">
        <v>29</v>
      </c>
      <c r="D31" s="9">
        <v>3</v>
      </c>
      <c r="E31" s="9">
        <v>8</v>
      </c>
      <c r="F31" s="9">
        <f t="shared" si="12"/>
        <v>-5</v>
      </c>
      <c r="H31" s="9">
        <v>95</v>
      </c>
      <c r="I31" s="9">
        <v>29</v>
      </c>
      <c r="J31" s="9">
        <f t="shared" si="7"/>
        <v>66</v>
      </c>
      <c r="L31" s="9">
        <v>2</v>
      </c>
      <c r="M31" s="9">
        <v>0</v>
      </c>
      <c r="N31" s="9">
        <f t="shared" si="8"/>
        <v>2</v>
      </c>
      <c r="P31" s="9">
        <v>5</v>
      </c>
      <c r="Q31" s="9">
        <v>0</v>
      </c>
      <c r="R31" s="9">
        <f t="shared" si="9"/>
        <v>5</v>
      </c>
      <c r="T31" s="9">
        <f t="shared" si="10"/>
        <v>105</v>
      </c>
      <c r="U31" s="9">
        <f t="shared" si="10"/>
        <v>37</v>
      </c>
      <c r="V31" s="9">
        <f t="shared" si="11"/>
        <v>68</v>
      </c>
      <c r="W31" s="10"/>
    </row>
    <row r="32" spans="1:23" ht="12">
      <c r="A32" s="17"/>
      <c r="B32" s="9" t="s">
        <v>31</v>
      </c>
      <c r="D32" s="9">
        <v>14</v>
      </c>
      <c r="E32" s="9">
        <v>1</v>
      </c>
      <c r="F32" s="9">
        <f t="shared" si="12"/>
        <v>13</v>
      </c>
      <c r="H32" s="9">
        <v>0</v>
      </c>
      <c r="I32" s="9">
        <v>0</v>
      </c>
      <c r="J32" s="9">
        <f t="shared" si="7"/>
        <v>0</v>
      </c>
      <c r="L32" s="9">
        <v>6</v>
      </c>
      <c r="M32" s="9">
        <v>2</v>
      </c>
      <c r="N32" s="9">
        <f t="shared" si="8"/>
        <v>4</v>
      </c>
      <c r="P32" s="9">
        <v>8</v>
      </c>
      <c r="Q32" s="9">
        <v>2</v>
      </c>
      <c r="R32" s="9">
        <f t="shared" si="9"/>
        <v>6</v>
      </c>
      <c r="T32" s="9">
        <f t="shared" si="10"/>
        <v>28</v>
      </c>
      <c r="U32" s="9">
        <f t="shared" si="10"/>
        <v>5</v>
      </c>
      <c r="V32" s="9">
        <f t="shared" si="11"/>
        <v>23</v>
      </c>
      <c r="W32" s="10"/>
    </row>
    <row r="33" spans="1:23" ht="12">
      <c r="A33" s="17"/>
      <c r="B33" s="9" t="s">
        <v>32</v>
      </c>
      <c r="D33" s="9">
        <v>26</v>
      </c>
      <c r="E33" s="9">
        <v>6</v>
      </c>
      <c r="F33" s="9">
        <f t="shared" si="12"/>
        <v>20</v>
      </c>
      <c r="H33" s="9">
        <v>1</v>
      </c>
      <c r="I33" s="9">
        <v>0</v>
      </c>
      <c r="J33" s="9">
        <f t="shared" si="7"/>
        <v>1</v>
      </c>
      <c r="L33" s="9">
        <v>1</v>
      </c>
      <c r="M33" s="9">
        <v>0</v>
      </c>
      <c r="N33" s="9">
        <f t="shared" si="8"/>
        <v>1</v>
      </c>
      <c r="P33" s="9">
        <v>0</v>
      </c>
      <c r="Q33" s="9">
        <v>1</v>
      </c>
      <c r="R33" s="9">
        <f t="shared" si="9"/>
        <v>-1</v>
      </c>
      <c r="T33" s="9">
        <f t="shared" si="10"/>
        <v>28</v>
      </c>
      <c r="U33" s="9">
        <f t="shared" si="10"/>
        <v>7</v>
      </c>
      <c r="V33" s="9">
        <f t="shared" si="11"/>
        <v>21</v>
      </c>
      <c r="W33" s="10"/>
    </row>
    <row r="34" spans="1:23" ht="12">
      <c r="A34" s="17"/>
      <c r="B34" s="9" t="s">
        <v>33</v>
      </c>
      <c r="D34" s="9">
        <v>34</v>
      </c>
      <c r="E34" s="9">
        <v>8</v>
      </c>
      <c r="F34" s="9">
        <f t="shared" si="12"/>
        <v>26</v>
      </c>
      <c r="H34" s="9">
        <v>1</v>
      </c>
      <c r="I34" s="9">
        <v>0</v>
      </c>
      <c r="J34" s="9">
        <f t="shared" si="7"/>
        <v>1</v>
      </c>
      <c r="L34" s="9">
        <v>3</v>
      </c>
      <c r="M34" s="9">
        <v>7</v>
      </c>
      <c r="N34" s="9">
        <f t="shared" si="8"/>
        <v>-4</v>
      </c>
      <c r="P34" s="9">
        <v>119</v>
      </c>
      <c r="Q34" s="9">
        <v>31</v>
      </c>
      <c r="R34" s="9">
        <f t="shared" si="9"/>
        <v>88</v>
      </c>
      <c r="T34" s="9">
        <f t="shared" si="10"/>
        <v>157</v>
      </c>
      <c r="U34" s="9">
        <f t="shared" si="10"/>
        <v>46</v>
      </c>
      <c r="V34" s="9">
        <f t="shared" si="11"/>
        <v>111</v>
      </c>
      <c r="W34" s="10"/>
    </row>
    <row r="35" spans="1:23" ht="12">
      <c r="A35" s="17"/>
      <c r="B35" s="9" t="s">
        <v>34</v>
      </c>
      <c r="D35" s="9">
        <v>15</v>
      </c>
      <c r="E35" s="9">
        <v>17</v>
      </c>
      <c r="F35" s="9">
        <f t="shared" si="12"/>
        <v>-2</v>
      </c>
      <c r="H35" s="9">
        <v>4</v>
      </c>
      <c r="I35" s="9">
        <v>0</v>
      </c>
      <c r="J35" s="9">
        <f t="shared" si="7"/>
        <v>4</v>
      </c>
      <c r="L35" s="9">
        <v>8</v>
      </c>
      <c r="M35" s="9">
        <v>5</v>
      </c>
      <c r="N35" s="9">
        <f t="shared" si="8"/>
        <v>3</v>
      </c>
      <c r="P35" s="9">
        <v>197</v>
      </c>
      <c r="Q35" s="9">
        <v>64</v>
      </c>
      <c r="R35" s="9">
        <f t="shared" si="9"/>
        <v>133</v>
      </c>
      <c r="T35" s="9">
        <f t="shared" si="10"/>
        <v>224</v>
      </c>
      <c r="U35" s="9">
        <f t="shared" si="10"/>
        <v>86</v>
      </c>
      <c r="V35" s="9">
        <f t="shared" si="11"/>
        <v>138</v>
      </c>
      <c r="W35" s="10"/>
    </row>
    <row r="36" spans="1:23" ht="12">
      <c r="A36" s="17"/>
      <c r="B36" s="9" t="s">
        <v>35</v>
      </c>
      <c r="D36" s="9">
        <v>13</v>
      </c>
      <c r="E36" s="9">
        <v>3</v>
      </c>
      <c r="F36" s="9">
        <f t="shared" si="12"/>
        <v>10</v>
      </c>
      <c r="H36" s="9">
        <v>2</v>
      </c>
      <c r="I36" s="9">
        <v>0</v>
      </c>
      <c r="J36" s="9">
        <f t="shared" si="7"/>
        <v>2</v>
      </c>
      <c r="L36" s="9">
        <v>5</v>
      </c>
      <c r="M36" s="9">
        <v>1</v>
      </c>
      <c r="N36" s="9">
        <f t="shared" si="8"/>
        <v>4</v>
      </c>
      <c r="P36" s="9">
        <v>119</v>
      </c>
      <c r="Q36" s="9">
        <v>14</v>
      </c>
      <c r="R36" s="9">
        <f t="shared" si="9"/>
        <v>105</v>
      </c>
      <c r="T36" s="9">
        <f t="shared" si="10"/>
        <v>139</v>
      </c>
      <c r="U36" s="9">
        <f t="shared" si="10"/>
        <v>18</v>
      </c>
      <c r="V36" s="9">
        <f t="shared" si="11"/>
        <v>121</v>
      </c>
      <c r="W36" s="10"/>
    </row>
    <row r="37" spans="1:23" ht="12">
      <c r="A37" s="17"/>
      <c r="B37" s="9" t="s">
        <v>36</v>
      </c>
      <c r="D37" s="9">
        <v>98</v>
      </c>
      <c r="E37" s="9">
        <v>44</v>
      </c>
      <c r="F37" s="9">
        <f t="shared" si="12"/>
        <v>54</v>
      </c>
      <c r="H37" s="9">
        <v>8</v>
      </c>
      <c r="I37" s="9">
        <v>0</v>
      </c>
      <c r="J37" s="9">
        <f t="shared" si="7"/>
        <v>8</v>
      </c>
      <c r="L37" s="9">
        <v>5</v>
      </c>
      <c r="M37" s="9">
        <v>8</v>
      </c>
      <c r="N37" s="9">
        <f t="shared" si="8"/>
        <v>-3</v>
      </c>
      <c r="P37" s="9">
        <v>305</v>
      </c>
      <c r="Q37" s="9">
        <v>60</v>
      </c>
      <c r="R37" s="9">
        <f t="shared" si="9"/>
        <v>245</v>
      </c>
      <c r="T37" s="9">
        <f t="shared" si="10"/>
        <v>416</v>
      </c>
      <c r="U37" s="9">
        <f t="shared" si="10"/>
        <v>112</v>
      </c>
      <c r="V37" s="9">
        <f t="shared" si="11"/>
        <v>304</v>
      </c>
      <c r="W37" s="10"/>
    </row>
    <row r="38" spans="1:23" ht="12">
      <c r="A38" s="17"/>
      <c r="B38" s="9" t="s">
        <v>37</v>
      </c>
      <c r="D38" s="9">
        <v>14</v>
      </c>
      <c r="E38" s="9">
        <v>4</v>
      </c>
      <c r="F38" s="9">
        <f t="shared" si="12"/>
        <v>10</v>
      </c>
      <c r="H38" s="9">
        <v>3</v>
      </c>
      <c r="I38" s="9">
        <v>1</v>
      </c>
      <c r="J38" s="9">
        <f t="shared" si="7"/>
        <v>2</v>
      </c>
      <c r="L38" s="9">
        <v>3</v>
      </c>
      <c r="M38" s="9">
        <v>0</v>
      </c>
      <c r="N38" s="9">
        <f t="shared" si="8"/>
        <v>3</v>
      </c>
      <c r="P38" s="9">
        <v>1</v>
      </c>
      <c r="Q38" s="9">
        <v>0</v>
      </c>
      <c r="R38" s="9">
        <f t="shared" si="9"/>
        <v>1</v>
      </c>
      <c r="T38" s="9">
        <f t="shared" si="10"/>
        <v>21</v>
      </c>
      <c r="U38" s="9">
        <f t="shared" si="10"/>
        <v>5</v>
      </c>
      <c r="V38" s="9">
        <f t="shared" si="11"/>
        <v>16</v>
      </c>
      <c r="W38" s="10"/>
    </row>
    <row r="39" spans="1:23" ht="12">
      <c r="A39" s="17"/>
      <c r="B39" s="9" t="s">
        <v>38</v>
      </c>
      <c r="D39" s="9">
        <v>10</v>
      </c>
      <c r="E39" s="9">
        <v>1</v>
      </c>
      <c r="F39" s="9">
        <f t="shared" si="12"/>
        <v>9</v>
      </c>
      <c r="H39" s="9">
        <v>1</v>
      </c>
      <c r="I39" s="9">
        <v>0</v>
      </c>
      <c r="J39" s="9">
        <f t="shared" si="7"/>
        <v>1</v>
      </c>
      <c r="L39" s="9">
        <v>4</v>
      </c>
      <c r="M39" s="9">
        <v>1</v>
      </c>
      <c r="N39" s="9">
        <f t="shared" si="8"/>
        <v>3</v>
      </c>
      <c r="P39" s="9">
        <v>3</v>
      </c>
      <c r="Q39" s="9">
        <v>0</v>
      </c>
      <c r="R39" s="9">
        <f t="shared" si="9"/>
        <v>3</v>
      </c>
      <c r="T39" s="9">
        <f t="shared" si="10"/>
        <v>18</v>
      </c>
      <c r="U39" s="9">
        <f t="shared" si="10"/>
        <v>2</v>
      </c>
      <c r="V39" s="9">
        <f t="shared" si="11"/>
        <v>16</v>
      </c>
      <c r="W39" s="10"/>
    </row>
    <row r="40" spans="1:23" ht="12">
      <c r="A40" s="17"/>
      <c r="B40" s="9" t="s">
        <v>39</v>
      </c>
      <c r="D40" s="9">
        <v>5</v>
      </c>
      <c r="E40" s="9">
        <v>3</v>
      </c>
      <c r="F40" s="9">
        <f t="shared" si="12"/>
        <v>2</v>
      </c>
      <c r="H40" s="9">
        <v>1</v>
      </c>
      <c r="I40" s="9">
        <v>0</v>
      </c>
      <c r="J40" s="9">
        <f t="shared" si="7"/>
        <v>1</v>
      </c>
      <c r="L40" s="9">
        <v>2</v>
      </c>
      <c r="M40" s="9">
        <v>0</v>
      </c>
      <c r="N40" s="9">
        <f t="shared" si="8"/>
        <v>2</v>
      </c>
      <c r="P40" s="9">
        <v>0</v>
      </c>
      <c r="Q40" s="9">
        <v>0</v>
      </c>
      <c r="R40" s="9">
        <f t="shared" si="9"/>
        <v>0</v>
      </c>
      <c r="T40" s="9">
        <f t="shared" si="10"/>
        <v>8</v>
      </c>
      <c r="U40" s="9">
        <f t="shared" si="10"/>
        <v>3</v>
      </c>
      <c r="V40" s="9">
        <f t="shared" si="11"/>
        <v>5</v>
      </c>
      <c r="W40" s="10"/>
    </row>
    <row r="41" spans="1:23" ht="12">
      <c r="A41" s="17"/>
      <c r="C41" s="9" t="s">
        <v>40</v>
      </c>
      <c r="D41" s="9">
        <f>SUM(D25:D40)</f>
        <v>317</v>
      </c>
      <c r="E41" s="9">
        <f>SUM(E25:E40)</f>
        <v>169</v>
      </c>
      <c r="F41" s="9">
        <f t="shared" si="12"/>
        <v>148</v>
      </c>
      <c r="H41" s="9">
        <f>SUM(H25:H40)</f>
        <v>311</v>
      </c>
      <c r="I41" s="9">
        <f>SUM(I25:I40)</f>
        <v>173</v>
      </c>
      <c r="J41" s="9">
        <f t="shared" si="7"/>
        <v>138</v>
      </c>
      <c r="L41" s="9">
        <f>SUM(L25:L40)</f>
        <v>68</v>
      </c>
      <c r="M41" s="9">
        <f>SUM(M25:M40)</f>
        <v>53</v>
      </c>
      <c r="N41" s="9">
        <f t="shared" si="8"/>
        <v>15</v>
      </c>
      <c r="P41" s="9">
        <f>SUM(P25:P40)</f>
        <v>822</v>
      </c>
      <c r="Q41" s="9">
        <f>SUM(Q25:Q40)</f>
        <v>214</v>
      </c>
      <c r="R41" s="9">
        <f t="shared" si="9"/>
        <v>608</v>
      </c>
      <c r="S41" s="11"/>
      <c r="T41" s="12">
        <f>SUM(T25:T40)</f>
        <v>1518</v>
      </c>
      <c r="U41" s="9">
        <f>SUM(U25:U40)</f>
        <v>609</v>
      </c>
      <c r="V41" s="9">
        <f t="shared" si="11"/>
        <v>909</v>
      </c>
      <c r="W41" s="10"/>
    </row>
    <row r="42" spans="1:23" ht="12">
      <c r="A42" s="17"/>
      <c r="S42" s="11"/>
      <c r="T42" s="12"/>
      <c r="W42" s="10"/>
    </row>
    <row r="43" spans="1:23" ht="12">
      <c r="A43" s="17"/>
      <c r="B43" s="9" t="s">
        <v>47</v>
      </c>
      <c r="S43" s="11"/>
      <c r="W43" s="10"/>
    </row>
    <row r="44" spans="1:23" ht="12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2">
      <c r="A45" s="17"/>
      <c r="B45" s="9" t="s">
        <v>41</v>
      </c>
      <c r="D45" s="12">
        <f>D12+D23+D41+D43</f>
        <v>546</v>
      </c>
      <c r="E45" s="12">
        <f>E12+E23+E41+E43</f>
        <v>453</v>
      </c>
      <c r="F45" s="12">
        <f>F12+F23+F41+F43</f>
        <v>93</v>
      </c>
      <c r="G45" s="12"/>
      <c r="H45" s="12">
        <f>H12+H23+H41+H43</f>
        <v>460</v>
      </c>
      <c r="I45" s="12">
        <f>I12+I23+I41+I43</f>
        <v>251</v>
      </c>
      <c r="J45" s="12">
        <f>J12+J23+J41+J43</f>
        <v>209</v>
      </c>
      <c r="K45" s="12"/>
      <c r="L45" s="12">
        <f>L12+L23+L41+L43</f>
        <v>109</v>
      </c>
      <c r="M45" s="12">
        <f>M12+M23+M41+M43</f>
        <v>143</v>
      </c>
      <c r="N45" s="12">
        <f>N12+N23+N41+N43</f>
        <v>-34</v>
      </c>
      <c r="O45" s="12"/>
      <c r="P45" s="12">
        <f>P12+P23+P41+P43</f>
        <v>1114</v>
      </c>
      <c r="Q45" s="12">
        <f>Q12+Q23+Q41+Q43</f>
        <v>301</v>
      </c>
      <c r="R45" s="12">
        <f>R12+R23+R41+R43</f>
        <v>813</v>
      </c>
      <c r="S45" s="19"/>
      <c r="T45" s="12">
        <f>T12+T23+T41+T43</f>
        <v>2229</v>
      </c>
      <c r="U45" s="12">
        <f>U12+U23+U41+U43</f>
        <v>1148</v>
      </c>
      <c r="V45" s="12">
        <f>V12+V23+V41+V43</f>
        <v>1081</v>
      </c>
      <c r="W45" s="10"/>
    </row>
    <row r="46" spans="1:23" ht="12">
      <c r="A46" s="17"/>
      <c r="W46" s="10"/>
    </row>
    <row r="47" spans="1:23" ht="12">
      <c r="A47" s="17"/>
      <c r="W47" s="10"/>
    </row>
    <row r="48" spans="1:23" ht="12">
      <c r="A48" s="18"/>
      <c r="B48" s="13" t="s">
        <v>49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5" t="s">
        <v>48</v>
      </c>
      <c r="W48" s="14"/>
    </row>
    <row r="49" ht="9" customHeight="1"/>
  </sheetData>
  <sheetProtection/>
  <mergeCells count="1">
    <mergeCell ref="B1:V1"/>
  </mergeCells>
  <printOptions horizontalCentered="1"/>
  <pageMargins left="0.5" right="0.5" top="0.5" bottom="0.25" header="0.5" footer="0.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W46"/>
  <sheetViews>
    <sheetView defaultGridColor="0" zoomScale="87" zoomScaleNormal="87" zoomScalePageLayoutView="0" colorId="22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2.75">
      <c r="A3" s="17"/>
      <c r="B3" s="1" t="s">
        <v>46</v>
      </c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4"/>
    </row>
    <row r="4" spans="1:23" ht="13.5" thickBot="1">
      <c r="A4" s="1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</row>
    <row r="5" spans="1:23" ht="13.5" thickTop="1">
      <c r="A5" s="17"/>
      <c r="B5" s="5"/>
      <c r="C5" s="5"/>
      <c r="D5" s="7" t="s">
        <v>0</v>
      </c>
      <c r="E5" s="7"/>
      <c r="F5" s="7"/>
      <c r="G5" s="1"/>
      <c r="H5" s="7" t="s">
        <v>1</v>
      </c>
      <c r="I5" s="7"/>
      <c r="J5" s="7"/>
      <c r="K5" s="1"/>
      <c r="L5" s="7" t="s">
        <v>2</v>
      </c>
      <c r="M5" s="7"/>
      <c r="N5" s="7"/>
      <c r="O5" s="1"/>
      <c r="P5" s="7" t="s">
        <v>3</v>
      </c>
      <c r="Q5" s="7"/>
      <c r="R5" s="7"/>
      <c r="S5" s="1"/>
      <c r="T5" s="7" t="s">
        <v>4</v>
      </c>
      <c r="U5" s="7"/>
      <c r="V5" s="7"/>
      <c r="W5" s="4"/>
    </row>
    <row r="6" spans="1:23" ht="12.75">
      <c r="A6" s="17"/>
      <c r="B6" s="3"/>
      <c r="C6" s="3"/>
      <c r="D6" s="8" t="s">
        <v>5</v>
      </c>
      <c r="E6" s="8" t="s">
        <v>6</v>
      </c>
      <c r="F6" s="8" t="s">
        <v>7</v>
      </c>
      <c r="G6" s="7"/>
      <c r="H6" s="8" t="s">
        <v>5</v>
      </c>
      <c r="I6" s="8" t="s">
        <v>6</v>
      </c>
      <c r="J6" s="8" t="s">
        <v>7</v>
      </c>
      <c r="K6" s="7"/>
      <c r="L6" s="8" t="s">
        <v>8</v>
      </c>
      <c r="M6" s="8" t="s">
        <v>6</v>
      </c>
      <c r="N6" s="8" t="s">
        <v>7</v>
      </c>
      <c r="O6" s="7"/>
      <c r="P6" s="8" t="s">
        <v>5</v>
      </c>
      <c r="Q6" s="8" t="s">
        <v>6</v>
      </c>
      <c r="R6" s="8" t="s">
        <v>7</v>
      </c>
      <c r="S6" s="7"/>
      <c r="T6" s="8" t="s">
        <v>5</v>
      </c>
      <c r="U6" s="8" t="s">
        <v>6</v>
      </c>
      <c r="V6" s="8" t="s">
        <v>7</v>
      </c>
      <c r="W6" s="4"/>
    </row>
    <row r="7" spans="1:23" ht="12">
      <c r="A7" s="17"/>
      <c r="W7" s="10"/>
    </row>
    <row r="8" spans="1:23" ht="12">
      <c r="A8" s="17"/>
      <c r="B8" s="9" t="s">
        <v>9</v>
      </c>
      <c r="D8" s="9">
        <v>0</v>
      </c>
      <c r="E8" s="9">
        <v>0</v>
      </c>
      <c r="F8" s="9">
        <v>0</v>
      </c>
      <c r="H8" s="9">
        <v>51</v>
      </c>
      <c r="I8" s="9">
        <v>23</v>
      </c>
      <c r="J8" s="9">
        <f>H8-I8</f>
        <v>28</v>
      </c>
      <c r="L8" s="9">
        <v>3</v>
      </c>
      <c r="M8" s="9">
        <v>29</v>
      </c>
      <c r="N8" s="9">
        <f>L8-M8</f>
        <v>-26</v>
      </c>
      <c r="P8" s="9">
        <v>100</v>
      </c>
      <c r="Q8" s="9">
        <v>26</v>
      </c>
      <c r="R8" s="9">
        <f>P8-Q8</f>
        <v>74</v>
      </c>
      <c r="T8" s="9">
        <f aca="true" t="shared" si="0" ref="T8:U12">D8+H8+L8+P8</f>
        <v>154</v>
      </c>
      <c r="U8" s="9">
        <f t="shared" si="0"/>
        <v>78</v>
      </c>
      <c r="V8" s="9">
        <f>T8-U8</f>
        <v>76</v>
      </c>
      <c r="W8" s="10"/>
    </row>
    <row r="9" spans="1:23" ht="12">
      <c r="A9" s="17"/>
      <c r="B9" s="9" t="s">
        <v>10</v>
      </c>
      <c r="D9" s="9">
        <v>23</v>
      </c>
      <c r="E9" s="9">
        <v>51</v>
      </c>
      <c r="F9" s="9">
        <f>D9-E9</f>
        <v>-28</v>
      </c>
      <c r="H9" s="9">
        <v>0</v>
      </c>
      <c r="I9" s="9">
        <v>0</v>
      </c>
      <c r="J9" s="9">
        <f>H9-I9</f>
        <v>0</v>
      </c>
      <c r="L9" s="9">
        <v>1</v>
      </c>
      <c r="M9" s="9">
        <v>3</v>
      </c>
      <c r="N9" s="9">
        <f>L9-M9</f>
        <v>-2</v>
      </c>
      <c r="P9" s="9">
        <v>5</v>
      </c>
      <c r="Q9" s="9">
        <v>4</v>
      </c>
      <c r="R9" s="9">
        <f>P9-Q9</f>
        <v>1</v>
      </c>
      <c r="T9" s="9">
        <f t="shared" si="0"/>
        <v>29</v>
      </c>
      <c r="U9" s="9">
        <f t="shared" si="0"/>
        <v>58</v>
      </c>
      <c r="V9" s="9">
        <f>T9-U9</f>
        <v>-29</v>
      </c>
      <c r="W9" s="10"/>
    </row>
    <row r="10" spans="1:23" ht="12">
      <c r="A10" s="17"/>
      <c r="B10" s="9" t="s">
        <v>11</v>
      </c>
      <c r="D10" s="9">
        <v>29</v>
      </c>
      <c r="E10" s="9">
        <v>3</v>
      </c>
      <c r="F10" s="9">
        <f>D10-E10</f>
        <v>26</v>
      </c>
      <c r="H10" s="9">
        <v>3</v>
      </c>
      <c r="I10" s="9">
        <v>1</v>
      </c>
      <c r="J10" s="9">
        <f>H10-I10</f>
        <v>2</v>
      </c>
      <c r="L10" s="9">
        <v>0</v>
      </c>
      <c r="M10" s="9">
        <v>0</v>
      </c>
      <c r="N10" s="9">
        <v>0</v>
      </c>
      <c r="P10" s="9">
        <v>18</v>
      </c>
      <c r="Q10" s="9">
        <v>2</v>
      </c>
      <c r="R10" s="9">
        <f>P10-Q10</f>
        <v>16</v>
      </c>
      <c r="T10" s="9">
        <f t="shared" si="0"/>
        <v>50</v>
      </c>
      <c r="U10" s="9">
        <f t="shared" si="0"/>
        <v>6</v>
      </c>
      <c r="V10" s="9">
        <f>T10-U10</f>
        <v>44</v>
      </c>
      <c r="W10" s="10"/>
    </row>
    <row r="11" spans="1:23" ht="12">
      <c r="A11" s="17"/>
      <c r="B11" s="9" t="s">
        <v>12</v>
      </c>
      <c r="D11" s="9">
        <v>26</v>
      </c>
      <c r="E11" s="9">
        <v>100</v>
      </c>
      <c r="F11" s="9">
        <f>D11-E11</f>
        <v>-74</v>
      </c>
      <c r="H11" s="9">
        <v>4</v>
      </c>
      <c r="I11" s="9">
        <v>5</v>
      </c>
      <c r="J11" s="9">
        <f>H11-I11</f>
        <v>-1</v>
      </c>
      <c r="L11" s="9">
        <v>2</v>
      </c>
      <c r="M11" s="9">
        <v>18</v>
      </c>
      <c r="N11" s="9">
        <f>L11-M11</f>
        <v>-16</v>
      </c>
      <c r="P11" s="9">
        <v>0</v>
      </c>
      <c r="Q11" s="9">
        <v>0</v>
      </c>
      <c r="R11" s="9">
        <v>0</v>
      </c>
      <c r="T11" s="9">
        <f t="shared" si="0"/>
        <v>32</v>
      </c>
      <c r="U11" s="9">
        <f t="shared" si="0"/>
        <v>123</v>
      </c>
      <c r="V11" s="9">
        <f>T11-U11</f>
        <v>-91</v>
      </c>
      <c r="W11" s="10"/>
    </row>
    <row r="12" spans="1:23" ht="12">
      <c r="A12" s="17"/>
      <c r="C12" s="9" t="s">
        <v>13</v>
      </c>
      <c r="D12" s="9">
        <f>SUM(D8:D11)</f>
        <v>78</v>
      </c>
      <c r="E12" s="9">
        <f>SUM(E8:E11)</f>
        <v>154</v>
      </c>
      <c r="F12" s="9">
        <f>D12-E12</f>
        <v>-76</v>
      </c>
      <c r="H12" s="9">
        <f>SUM(H8:H11)</f>
        <v>58</v>
      </c>
      <c r="I12" s="9">
        <f>SUM(I8:I11)</f>
        <v>29</v>
      </c>
      <c r="J12" s="9">
        <f>H12-I12</f>
        <v>29</v>
      </c>
      <c r="L12" s="9">
        <f>SUM(L8:L11)</f>
        <v>6</v>
      </c>
      <c r="M12" s="9">
        <f>SUM(M8:M11)</f>
        <v>50</v>
      </c>
      <c r="N12" s="9">
        <f>L12-M12</f>
        <v>-44</v>
      </c>
      <c r="P12" s="9">
        <f>SUM(P8:P11)</f>
        <v>123</v>
      </c>
      <c r="Q12" s="9">
        <f>SUM(Q8:Q11)</f>
        <v>32</v>
      </c>
      <c r="R12" s="9">
        <f>P12-Q12</f>
        <v>91</v>
      </c>
      <c r="T12" s="9">
        <f t="shared" si="0"/>
        <v>265</v>
      </c>
      <c r="U12" s="9">
        <f t="shared" si="0"/>
        <v>265</v>
      </c>
      <c r="V12" s="9">
        <f>T12-U12</f>
        <v>0</v>
      </c>
      <c r="W12" s="10"/>
    </row>
    <row r="13" spans="1:23" ht="12">
      <c r="A13" s="17"/>
      <c r="W13" s="10"/>
    </row>
    <row r="14" spans="1:23" ht="12">
      <c r="A14" s="17"/>
      <c r="B14" s="9" t="s">
        <v>14</v>
      </c>
      <c r="D14" s="9">
        <v>20</v>
      </c>
      <c r="E14" s="9">
        <v>27</v>
      </c>
      <c r="F14" s="9">
        <f aca="true" t="shared" si="1" ref="F14:F23">D14-E14</f>
        <v>-7</v>
      </c>
      <c r="H14" s="9">
        <v>20</v>
      </c>
      <c r="I14" s="9">
        <v>16</v>
      </c>
      <c r="J14" s="9">
        <f aca="true" t="shared" si="2" ref="J14:J23">H14-I14</f>
        <v>4</v>
      </c>
      <c r="L14" s="9">
        <v>4</v>
      </c>
      <c r="M14" s="9">
        <v>5</v>
      </c>
      <c r="N14" s="9">
        <f aca="true" t="shared" si="3" ref="N14:N23">L14-M14</f>
        <v>-1</v>
      </c>
      <c r="P14" s="9">
        <v>20</v>
      </c>
      <c r="Q14" s="9">
        <v>1</v>
      </c>
      <c r="R14" s="9">
        <f aca="true" t="shared" si="4" ref="R14:R23">P14-Q14</f>
        <v>19</v>
      </c>
      <c r="T14" s="9">
        <f aca="true" t="shared" si="5" ref="T14:U20">D14+H14+L14+P14</f>
        <v>64</v>
      </c>
      <c r="U14" s="9">
        <f t="shared" si="5"/>
        <v>49</v>
      </c>
      <c r="V14" s="9">
        <f aca="true" t="shared" si="6" ref="V14:V23">T14-U14</f>
        <v>15</v>
      </c>
      <c r="W14" s="10"/>
    </row>
    <row r="15" spans="1:23" ht="12">
      <c r="A15" s="17"/>
      <c r="B15" s="9" t="s">
        <v>15</v>
      </c>
      <c r="D15" s="9">
        <v>2</v>
      </c>
      <c r="E15" s="9">
        <v>9</v>
      </c>
      <c r="F15" s="9">
        <f t="shared" si="1"/>
        <v>-7</v>
      </c>
      <c r="H15" s="9">
        <v>1</v>
      </c>
      <c r="I15" s="9">
        <v>1</v>
      </c>
      <c r="J15" s="9">
        <f t="shared" si="2"/>
        <v>0</v>
      </c>
      <c r="L15" s="9">
        <v>0</v>
      </c>
      <c r="M15" s="9">
        <v>0</v>
      </c>
      <c r="N15" s="9">
        <f t="shared" si="3"/>
        <v>0</v>
      </c>
      <c r="P15" s="9">
        <v>20</v>
      </c>
      <c r="Q15" s="9">
        <v>26</v>
      </c>
      <c r="R15" s="9">
        <f t="shared" si="4"/>
        <v>-6</v>
      </c>
      <c r="T15" s="9">
        <f t="shared" si="5"/>
        <v>23</v>
      </c>
      <c r="U15" s="9">
        <f t="shared" si="5"/>
        <v>36</v>
      </c>
      <c r="V15" s="9">
        <f t="shared" si="6"/>
        <v>-13</v>
      </c>
      <c r="W15" s="10"/>
    </row>
    <row r="16" spans="1:23" ht="12">
      <c r="A16" s="17"/>
      <c r="B16" s="9" t="s">
        <v>16</v>
      </c>
      <c r="D16" s="9">
        <v>27</v>
      </c>
      <c r="E16" s="9">
        <v>17</v>
      </c>
      <c r="F16" s="9">
        <f t="shared" si="1"/>
        <v>10</v>
      </c>
      <c r="H16" s="9">
        <v>5</v>
      </c>
      <c r="I16" s="9">
        <v>0</v>
      </c>
      <c r="J16" s="9">
        <f t="shared" si="2"/>
        <v>5</v>
      </c>
      <c r="L16" s="9">
        <v>5</v>
      </c>
      <c r="M16" s="9">
        <v>1</v>
      </c>
      <c r="N16" s="9">
        <f t="shared" si="3"/>
        <v>4</v>
      </c>
      <c r="P16" s="9">
        <v>9</v>
      </c>
      <c r="Q16" s="9">
        <v>1</v>
      </c>
      <c r="R16" s="9">
        <f t="shared" si="4"/>
        <v>8</v>
      </c>
      <c r="T16" s="9">
        <f t="shared" si="5"/>
        <v>46</v>
      </c>
      <c r="U16" s="9">
        <f t="shared" si="5"/>
        <v>19</v>
      </c>
      <c r="V16" s="9">
        <f t="shared" si="6"/>
        <v>27</v>
      </c>
      <c r="W16" s="10"/>
    </row>
    <row r="17" spans="1:23" ht="12">
      <c r="A17" s="17"/>
      <c r="B17" s="9" t="s">
        <v>17</v>
      </c>
      <c r="D17" s="9">
        <v>12</v>
      </c>
      <c r="E17" s="9">
        <v>10</v>
      </c>
      <c r="F17" s="9">
        <f t="shared" si="1"/>
        <v>2</v>
      </c>
      <c r="H17" s="9">
        <v>4</v>
      </c>
      <c r="I17" s="9">
        <v>4</v>
      </c>
      <c r="J17" s="9">
        <f t="shared" si="2"/>
        <v>0</v>
      </c>
      <c r="L17" s="9">
        <v>5</v>
      </c>
      <c r="M17" s="9">
        <v>1</v>
      </c>
      <c r="N17" s="9">
        <f t="shared" si="3"/>
        <v>4</v>
      </c>
      <c r="P17" s="9">
        <v>3</v>
      </c>
      <c r="Q17" s="9">
        <v>0</v>
      </c>
      <c r="R17" s="9">
        <f t="shared" si="4"/>
        <v>3</v>
      </c>
      <c r="T17" s="9">
        <f t="shared" si="5"/>
        <v>24</v>
      </c>
      <c r="U17" s="9">
        <f t="shared" si="5"/>
        <v>15</v>
      </c>
      <c r="V17" s="9">
        <f t="shared" si="6"/>
        <v>9</v>
      </c>
      <c r="W17" s="10"/>
    </row>
    <row r="18" spans="1:23" ht="12">
      <c r="A18" s="17"/>
      <c r="B18" s="9" t="s">
        <v>18</v>
      </c>
      <c r="D18" s="9">
        <v>9</v>
      </c>
      <c r="E18" s="9">
        <v>11</v>
      </c>
      <c r="F18" s="9">
        <f t="shared" si="1"/>
        <v>-2</v>
      </c>
      <c r="H18" s="9">
        <v>14</v>
      </c>
      <c r="I18" s="9">
        <v>2</v>
      </c>
      <c r="J18" s="9">
        <f t="shared" si="2"/>
        <v>12</v>
      </c>
      <c r="L18" s="9">
        <v>2</v>
      </c>
      <c r="M18" s="9">
        <v>3</v>
      </c>
      <c r="N18" s="9">
        <f t="shared" si="3"/>
        <v>-1</v>
      </c>
      <c r="P18" s="9">
        <v>6</v>
      </c>
      <c r="Q18" s="9">
        <v>0</v>
      </c>
      <c r="R18" s="9">
        <f t="shared" si="4"/>
        <v>6</v>
      </c>
      <c r="T18" s="9">
        <f t="shared" si="5"/>
        <v>31</v>
      </c>
      <c r="U18" s="9">
        <f t="shared" si="5"/>
        <v>16</v>
      </c>
      <c r="V18" s="9">
        <f t="shared" si="6"/>
        <v>15</v>
      </c>
      <c r="W18" s="10"/>
    </row>
    <row r="19" spans="1:23" ht="12">
      <c r="A19" s="17"/>
      <c r="B19" s="9" t="s">
        <v>44</v>
      </c>
      <c r="D19" s="9">
        <v>24</v>
      </c>
      <c r="E19" s="9">
        <v>3</v>
      </c>
      <c r="F19" s="9">
        <f t="shared" si="1"/>
        <v>21</v>
      </c>
      <c r="H19" s="9">
        <v>14</v>
      </c>
      <c r="I19" s="9">
        <v>1</v>
      </c>
      <c r="J19" s="9">
        <f t="shared" si="2"/>
        <v>13</v>
      </c>
      <c r="L19" s="9">
        <v>10</v>
      </c>
      <c r="M19" s="9">
        <v>2</v>
      </c>
      <c r="N19" s="9">
        <f t="shared" si="3"/>
        <v>8</v>
      </c>
      <c r="P19" s="9">
        <v>33</v>
      </c>
      <c r="Q19" s="9">
        <v>4</v>
      </c>
      <c r="R19" s="9">
        <f t="shared" si="4"/>
        <v>29</v>
      </c>
      <c r="T19" s="9">
        <f t="shared" si="5"/>
        <v>81</v>
      </c>
      <c r="U19" s="9">
        <f t="shared" si="5"/>
        <v>10</v>
      </c>
      <c r="V19" s="9">
        <f t="shared" si="6"/>
        <v>71</v>
      </c>
      <c r="W19" s="10"/>
    </row>
    <row r="20" spans="1:23" ht="12">
      <c r="A20" s="17"/>
      <c r="B20" s="9" t="s">
        <v>19</v>
      </c>
      <c r="D20" s="9">
        <v>10</v>
      </c>
      <c r="E20" s="9">
        <v>9</v>
      </c>
      <c r="F20" s="9">
        <f t="shared" si="1"/>
        <v>1</v>
      </c>
      <c r="H20" s="9">
        <v>15</v>
      </c>
      <c r="I20" s="9">
        <v>3</v>
      </c>
      <c r="J20" s="9">
        <f t="shared" si="2"/>
        <v>12</v>
      </c>
      <c r="L20" s="9">
        <v>2</v>
      </c>
      <c r="M20" s="9">
        <v>2</v>
      </c>
      <c r="N20" s="9">
        <f t="shared" si="3"/>
        <v>0</v>
      </c>
      <c r="P20" s="9">
        <v>6</v>
      </c>
      <c r="Q20" s="9">
        <v>0</v>
      </c>
      <c r="R20" s="9">
        <f t="shared" si="4"/>
        <v>6</v>
      </c>
      <c r="T20" s="9">
        <f t="shared" si="5"/>
        <v>33</v>
      </c>
      <c r="U20" s="9">
        <f t="shared" si="5"/>
        <v>14</v>
      </c>
      <c r="V20" s="9">
        <f t="shared" si="6"/>
        <v>19</v>
      </c>
      <c r="W20" s="10"/>
    </row>
    <row r="21" spans="1:23" ht="12">
      <c r="A21" s="17"/>
      <c r="B21" s="9" t="s">
        <v>20</v>
      </c>
      <c r="D21" s="9">
        <v>22</v>
      </c>
      <c r="E21" s="9">
        <v>13</v>
      </c>
      <c r="F21" s="9">
        <f t="shared" si="1"/>
        <v>9</v>
      </c>
      <c r="H21" s="9">
        <v>3</v>
      </c>
      <c r="I21" s="9">
        <v>2</v>
      </c>
      <c r="J21" s="9">
        <f t="shared" si="2"/>
        <v>1</v>
      </c>
      <c r="L21" s="9">
        <v>8</v>
      </c>
      <c r="M21" s="9">
        <v>3</v>
      </c>
      <c r="N21" s="9">
        <f t="shared" si="3"/>
        <v>5</v>
      </c>
      <c r="P21" s="9">
        <v>41</v>
      </c>
      <c r="Q21" s="9">
        <v>13</v>
      </c>
      <c r="R21" s="9">
        <f t="shared" si="4"/>
        <v>28</v>
      </c>
      <c r="T21" s="9">
        <f>D21+H21+L21+P21</f>
        <v>74</v>
      </c>
      <c r="U21" s="9">
        <v>31</v>
      </c>
      <c r="V21" s="9">
        <f t="shared" si="6"/>
        <v>43</v>
      </c>
      <c r="W21" s="10"/>
    </row>
    <row r="22" spans="1:23" ht="12">
      <c r="A22" s="17"/>
      <c r="B22" s="9" t="s">
        <v>21</v>
      </c>
      <c r="D22" s="9">
        <v>46</v>
      </c>
      <c r="E22" s="9">
        <v>36</v>
      </c>
      <c r="F22" s="9">
        <f t="shared" si="1"/>
        <v>10</v>
      </c>
      <c r="H22" s="9">
        <v>32</v>
      </c>
      <c r="I22" s="9">
        <v>13</v>
      </c>
      <c r="J22" s="9">
        <f t="shared" si="2"/>
        <v>19</v>
      </c>
      <c r="L22" s="9">
        <v>19</v>
      </c>
      <c r="M22" s="9">
        <v>14</v>
      </c>
      <c r="N22" s="9">
        <f t="shared" si="3"/>
        <v>5</v>
      </c>
      <c r="P22" s="9">
        <v>63</v>
      </c>
      <c r="Q22" s="9">
        <v>7</v>
      </c>
      <c r="R22" s="9">
        <f t="shared" si="4"/>
        <v>56</v>
      </c>
      <c r="T22" s="9">
        <f>D22+H22+L22+P22</f>
        <v>160</v>
      </c>
      <c r="U22" s="9">
        <v>72</v>
      </c>
      <c r="V22" s="9">
        <f t="shared" si="6"/>
        <v>88</v>
      </c>
      <c r="W22" s="10"/>
    </row>
    <row r="23" spans="1:23" ht="12">
      <c r="A23" s="17"/>
      <c r="C23" s="9" t="s">
        <v>22</v>
      </c>
      <c r="D23" s="9">
        <f>SUM(D14:D22)</f>
        <v>172</v>
      </c>
      <c r="E23" s="9">
        <f>SUM(E14:E22)</f>
        <v>135</v>
      </c>
      <c r="F23" s="9">
        <f t="shared" si="1"/>
        <v>37</v>
      </c>
      <c r="H23" s="9">
        <f>SUM(H14:H22)</f>
        <v>108</v>
      </c>
      <c r="I23" s="9">
        <f>SUM(I14:I22)</f>
        <v>42</v>
      </c>
      <c r="J23" s="9">
        <f t="shared" si="2"/>
        <v>66</v>
      </c>
      <c r="L23" s="9">
        <f>SUM(L14:L22)</f>
        <v>55</v>
      </c>
      <c r="M23" s="9">
        <f>SUM(M14:M22)</f>
        <v>31</v>
      </c>
      <c r="N23" s="9">
        <f t="shared" si="3"/>
        <v>24</v>
      </c>
      <c r="P23" s="9">
        <f>SUM(P14:P22)</f>
        <v>201</v>
      </c>
      <c r="Q23" s="9">
        <f>SUM(Q14:Q22)</f>
        <v>52</v>
      </c>
      <c r="R23" s="9">
        <f t="shared" si="4"/>
        <v>149</v>
      </c>
      <c r="T23" s="9">
        <f>D23+H23+L23+P23</f>
        <v>536</v>
      </c>
      <c r="U23" s="9">
        <f>E23+I23+M23+Q23</f>
        <v>260</v>
      </c>
      <c r="V23" s="9">
        <f t="shared" si="6"/>
        <v>276</v>
      </c>
      <c r="W23" s="10"/>
    </row>
    <row r="24" spans="1:23" ht="12">
      <c r="A24" s="17"/>
      <c r="W24" s="10"/>
    </row>
    <row r="25" spans="1:23" ht="12">
      <c r="A25" s="17"/>
      <c r="B25" s="9" t="s">
        <v>23</v>
      </c>
      <c r="D25" s="9">
        <v>1</v>
      </c>
      <c r="E25" s="9">
        <v>3</v>
      </c>
      <c r="F25" s="9">
        <v>1</v>
      </c>
      <c r="H25" s="9">
        <v>0</v>
      </c>
      <c r="I25" s="9">
        <v>5</v>
      </c>
      <c r="J25" s="9">
        <f aca="true" t="shared" si="7" ref="J25:J42">H25-I25</f>
        <v>-5</v>
      </c>
      <c r="L25" s="9">
        <v>2</v>
      </c>
      <c r="M25" s="9">
        <v>1</v>
      </c>
      <c r="N25" s="9">
        <f aca="true" t="shared" si="8" ref="N25:N42">L25-M25</f>
        <v>1</v>
      </c>
      <c r="P25" s="9">
        <v>0</v>
      </c>
      <c r="Q25" s="9">
        <v>0</v>
      </c>
      <c r="R25" s="9">
        <f aca="true" t="shared" si="9" ref="R25:R42">P25-Q25</f>
        <v>0</v>
      </c>
      <c r="T25" s="9">
        <f aca="true" t="shared" si="10" ref="T25:T41">D25+H25+L25+P25</f>
        <v>3</v>
      </c>
      <c r="U25" s="9">
        <f aca="true" t="shared" si="11" ref="U25:U41">E25+I25+M25+Q25</f>
        <v>9</v>
      </c>
      <c r="V25" s="9">
        <f aca="true" t="shared" si="12" ref="V25:V42">T25-U25</f>
        <v>-6</v>
      </c>
      <c r="W25" s="10"/>
    </row>
    <row r="26" spans="1:23" ht="12">
      <c r="A26" s="17"/>
      <c r="B26" s="9" t="s">
        <v>24</v>
      </c>
      <c r="D26" s="9">
        <v>20</v>
      </c>
      <c r="E26" s="9">
        <v>35</v>
      </c>
      <c r="F26" s="9">
        <f aca="true" t="shared" si="13" ref="F26:F42">D26-E26</f>
        <v>-15</v>
      </c>
      <c r="H26" s="9">
        <v>1</v>
      </c>
      <c r="I26" s="9">
        <v>3</v>
      </c>
      <c r="J26" s="9">
        <f t="shared" si="7"/>
        <v>-2</v>
      </c>
      <c r="L26" s="9">
        <v>16</v>
      </c>
      <c r="M26" s="9">
        <v>21</v>
      </c>
      <c r="N26" s="9">
        <f t="shared" si="8"/>
        <v>-5</v>
      </c>
      <c r="P26" s="9">
        <v>17</v>
      </c>
      <c r="Q26" s="9">
        <v>25</v>
      </c>
      <c r="R26" s="9">
        <f t="shared" si="9"/>
        <v>-8</v>
      </c>
      <c r="T26" s="9">
        <f t="shared" si="10"/>
        <v>54</v>
      </c>
      <c r="U26" s="9">
        <f t="shared" si="11"/>
        <v>84</v>
      </c>
      <c r="V26" s="9">
        <f t="shared" si="12"/>
        <v>-30</v>
      </c>
      <c r="W26" s="10"/>
    </row>
    <row r="27" spans="1:23" ht="12">
      <c r="A27" s="17"/>
      <c r="B27" s="9" t="s">
        <v>25</v>
      </c>
      <c r="D27" s="9">
        <v>0</v>
      </c>
      <c r="E27" s="9">
        <v>11</v>
      </c>
      <c r="F27" s="9">
        <f t="shared" si="13"/>
        <v>-11</v>
      </c>
      <c r="H27" s="9">
        <v>0</v>
      </c>
      <c r="I27" s="9">
        <v>0</v>
      </c>
      <c r="J27" s="9">
        <f t="shared" si="7"/>
        <v>0</v>
      </c>
      <c r="L27" s="9">
        <v>0</v>
      </c>
      <c r="M27" s="9">
        <v>2</v>
      </c>
      <c r="N27" s="9">
        <f t="shared" si="8"/>
        <v>-2</v>
      </c>
      <c r="P27" s="9">
        <v>0</v>
      </c>
      <c r="Q27" s="9">
        <v>1</v>
      </c>
      <c r="R27" s="9">
        <f t="shared" si="9"/>
        <v>-1</v>
      </c>
      <c r="T27" s="9">
        <f t="shared" si="10"/>
        <v>0</v>
      </c>
      <c r="U27" s="9">
        <f t="shared" si="11"/>
        <v>14</v>
      </c>
      <c r="V27" s="9">
        <f t="shared" si="12"/>
        <v>-14</v>
      </c>
      <c r="W27" s="10"/>
    </row>
    <row r="28" spans="1:23" ht="12">
      <c r="A28" s="17"/>
      <c r="B28" s="9" t="s">
        <v>26</v>
      </c>
      <c r="D28" s="9">
        <v>16</v>
      </c>
      <c r="E28" s="9">
        <v>5</v>
      </c>
      <c r="F28" s="9">
        <f t="shared" si="13"/>
        <v>11</v>
      </c>
      <c r="H28" s="9">
        <v>0</v>
      </c>
      <c r="I28" s="9">
        <v>0</v>
      </c>
      <c r="J28" s="9">
        <f t="shared" si="7"/>
        <v>0</v>
      </c>
      <c r="L28" s="9">
        <v>15</v>
      </c>
      <c r="M28" s="9">
        <v>3</v>
      </c>
      <c r="N28" s="9">
        <f t="shared" si="8"/>
        <v>12</v>
      </c>
      <c r="P28" s="9">
        <v>34</v>
      </c>
      <c r="Q28" s="9">
        <v>13</v>
      </c>
      <c r="R28" s="9">
        <f t="shared" si="9"/>
        <v>21</v>
      </c>
      <c r="T28" s="9">
        <f t="shared" si="10"/>
        <v>65</v>
      </c>
      <c r="U28" s="9">
        <f t="shared" si="11"/>
        <v>21</v>
      </c>
      <c r="V28" s="9">
        <f t="shared" si="12"/>
        <v>44</v>
      </c>
      <c r="W28" s="10"/>
    </row>
    <row r="29" spans="1:23" ht="12">
      <c r="A29" s="17"/>
      <c r="B29" s="9" t="s">
        <v>27</v>
      </c>
      <c r="D29" s="9">
        <v>40</v>
      </c>
      <c r="E29" s="9">
        <v>15</v>
      </c>
      <c r="F29" s="9">
        <f t="shared" si="13"/>
        <v>25</v>
      </c>
      <c r="H29" s="9">
        <v>133</v>
      </c>
      <c r="I29" s="9">
        <v>91</v>
      </c>
      <c r="J29" s="9">
        <f t="shared" si="7"/>
        <v>42</v>
      </c>
      <c r="L29" s="9">
        <v>5</v>
      </c>
      <c r="M29" s="9">
        <v>2</v>
      </c>
      <c r="N29" s="9">
        <f t="shared" si="8"/>
        <v>3</v>
      </c>
      <c r="P29" s="9">
        <v>0</v>
      </c>
      <c r="Q29" s="9">
        <v>0</v>
      </c>
      <c r="R29" s="9">
        <f t="shared" si="9"/>
        <v>0</v>
      </c>
      <c r="T29" s="9">
        <f t="shared" si="10"/>
        <v>178</v>
      </c>
      <c r="U29" s="9">
        <f t="shared" si="11"/>
        <v>108</v>
      </c>
      <c r="V29" s="9">
        <f t="shared" si="12"/>
        <v>70</v>
      </c>
      <c r="W29" s="10"/>
    </row>
    <row r="30" spans="1:23" ht="12">
      <c r="A30" s="17"/>
      <c r="B30" s="9" t="s">
        <v>28</v>
      </c>
      <c r="D30" s="9">
        <v>6</v>
      </c>
      <c r="E30" s="9">
        <v>5</v>
      </c>
      <c r="F30" s="9">
        <f t="shared" si="13"/>
        <v>1</v>
      </c>
      <c r="H30" s="9">
        <v>57</v>
      </c>
      <c r="I30" s="9">
        <v>37</v>
      </c>
      <c r="J30" s="9">
        <f t="shared" si="7"/>
        <v>20</v>
      </c>
      <c r="L30" s="9">
        <v>8</v>
      </c>
      <c r="M30" s="9">
        <v>1</v>
      </c>
      <c r="N30" s="9">
        <f t="shared" si="8"/>
        <v>7</v>
      </c>
      <c r="P30" s="9">
        <v>1</v>
      </c>
      <c r="Q30" s="9">
        <v>0</v>
      </c>
      <c r="R30" s="9">
        <f t="shared" si="9"/>
        <v>1</v>
      </c>
      <c r="T30" s="9">
        <f t="shared" si="10"/>
        <v>72</v>
      </c>
      <c r="U30" s="9">
        <f t="shared" si="11"/>
        <v>43</v>
      </c>
      <c r="V30" s="9">
        <f t="shared" si="12"/>
        <v>29</v>
      </c>
      <c r="W30" s="10"/>
    </row>
    <row r="31" spans="1:23" ht="12">
      <c r="A31" s="17"/>
      <c r="B31" s="9" t="s">
        <v>29</v>
      </c>
      <c r="D31" s="9">
        <v>6</v>
      </c>
      <c r="E31" s="9">
        <v>7</v>
      </c>
      <c r="F31" s="9">
        <f t="shared" si="13"/>
        <v>-1</v>
      </c>
      <c r="H31" s="9">
        <v>107</v>
      </c>
      <c r="I31" s="9">
        <v>27</v>
      </c>
      <c r="J31" s="9">
        <f t="shared" si="7"/>
        <v>80</v>
      </c>
      <c r="L31" s="9">
        <v>3</v>
      </c>
      <c r="M31" s="9">
        <v>1</v>
      </c>
      <c r="N31" s="9">
        <f t="shared" si="8"/>
        <v>2</v>
      </c>
      <c r="P31" s="9">
        <v>2</v>
      </c>
      <c r="Q31" s="9">
        <v>1</v>
      </c>
      <c r="R31" s="9">
        <f t="shared" si="9"/>
        <v>1</v>
      </c>
      <c r="T31" s="9">
        <f t="shared" si="10"/>
        <v>118</v>
      </c>
      <c r="U31" s="9">
        <f t="shared" si="11"/>
        <v>36</v>
      </c>
      <c r="V31" s="9">
        <f t="shared" si="12"/>
        <v>82</v>
      </c>
      <c r="W31" s="10"/>
    </row>
    <row r="32" spans="1:23" ht="12">
      <c r="A32" s="17"/>
      <c r="B32" s="9" t="s">
        <v>30</v>
      </c>
      <c r="D32" s="9">
        <v>0</v>
      </c>
      <c r="E32" s="9">
        <v>0</v>
      </c>
      <c r="F32" s="9">
        <f t="shared" si="13"/>
        <v>0</v>
      </c>
      <c r="H32" s="9">
        <v>0</v>
      </c>
      <c r="I32" s="9">
        <v>0</v>
      </c>
      <c r="J32" s="9">
        <f t="shared" si="7"/>
        <v>0</v>
      </c>
      <c r="L32" s="9">
        <v>0</v>
      </c>
      <c r="M32" s="9">
        <v>0</v>
      </c>
      <c r="N32" s="9">
        <f t="shared" si="8"/>
        <v>0</v>
      </c>
      <c r="P32" s="9">
        <v>0</v>
      </c>
      <c r="Q32" s="9">
        <v>0</v>
      </c>
      <c r="R32" s="9">
        <f t="shared" si="9"/>
        <v>0</v>
      </c>
      <c r="T32" s="9">
        <f t="shared" si="10"/>
        <v>0</v>
      </c>
      <c r="U32" s="9">
        <f t="shared" si="11"/>
        <v>0</v>
      </c>
      <c r="V32" s="9">
        <f t="shared" si="12"/>
        <v>0</v>
      </c>
      <c r="W32" s="10"/>
    </row>
    <row r="33" spans="1:23" ht="12">
      <c r="A33" s="17"/>
      <c r="B33" s="9" t="s">
        <v>31</v>
      </c>
      <c r="D33" s="9">
        <v>7</v>
      </c>
      <c r="E33" s="9">
        <v>3</v>
      </c>
      <c r="F33" s="9">
        <f t="shared" si="13"/>
        <v>4</v>
      </c>
      <c r="H33" s="9">
        <v>0</v>
      </c>
      <c r="I33" s="9">
        <v>0</v>
      </c>
      <c r="J33" s="9">
        <f t="shared" si="7"/>
        <v>0</v>
      </c>
      <c r="L33" s="9">
        <v>5</v>
      </c>
      <c r="M33" s="9">
        <v>0</v>
      </c>
      <c r="N33" s="9">
        <f t="shared" si="8"/>
        <v>5</v>
      </c>
      <c r="P33" s="9">
        <v>5</v>
      </c>
      <c r="Q33" s="9">
        <v>1</v>
      </c>
      <c r="R33" s="9">
        <f t="shared" si="9"/>
        <v>4</v>
      </c>
      <c r="T33" s="9">
        <f t="shared" si="10"/>
        <v>17</v>
      </c>
      <c r="U33" s="9">
        <f t="shared" si="11"/>
        <v>4</v>
      </c>
      <c r="V33" s="9">
        <f t="shared" si="12"/>
        <v>13</v>
      </c>
      <c r="W33" s="10"/>
    </row>
    <row r="34" spans="1:23" ht="12">
      <c r="A34" s="17"/>
      <c r="B34" s="9" t="s">
        <v>32</v>
      </c>
      <c r="D34" s="9">
        <v>22</v>
      </c>
      <c r="E34" s="9">
        <v>3</v>
      </c>
      <c r="F34" s="9">
        <f t="shared" si="13"/>
        <v>19</v>
      </c>
      <c r="H34" s="9">
        <v>1</v>
      </c>
      <c r="I34" s="9">
        <v>0</v>
      </c>
      <c r="J34" s="9">
        <f t="shared" si="7"/>
        <v>1</v>
      </c>
      <c r="L34" s="9">
        <v>1</v>
      </c>
      <c r="M34" s="9">
        <v>0</v>
      </c>
      <c r="N34" s="9">
        <f t="shared" si="8"/>
        <v>1</v>
      </c>
      <c r="P34" s="9">
        <v>5</v>
      </c>
      <c r="Q34" s="9">
        <v>0</v>
      </c>
      <c r="R34" s="9">
        <f t="shared" si="9"/>
        <v>5</v>
      </c>
      <c r="T34" s="9">
        <f t="shared" si="10"/>
        <v>29</v>
      </c>
      <c r="U34" s="9">
        <f t="shared" si="11"/>
        <v>3</v>
      </c>
      <c r="V34" s="9">
        <f t="shared" si="12"/>
        <v>26</v>
      </c>
      <c r="W34" s="10"/>
    </row>
    <row r="35" spans="1:23" ht="12">
      <c r="A35" s="17"/>
      <c r="B35" s="9" t="s">
        <v>33</v>
      </c>
      <c r="D35" s="9">
        <v>29</v>
      </c>
      <c r="E35" s="9">
        <v>9</v>
      </c>
      <c r="F35" s="9">
        <f t="shared" si="13"/>
        <v>20</v>
      </c>
      <c r="H35" s="9">
        <v>1</v>
      </c>
      <c r="I35" s="9">
        <v>0</v>
      </c>
      <c r="J35" s="9">
        <f t="shared" si="7"/>
        <v>1</v>
      </c>
      <c r="L35" s="9">
        <v>3</v>
      </c>
      <c r="M35" s="9">
        <v>4</v>
      </c>
      <c r="N35" s="9">
        <f t="shared" si="8"/>
        <v>-1</v>
      </c>
      <c r="P35" s="9">
        <v>102</v>
      </c>
      <c r="Q35" s="9">
        <v>38</v>
      </c>
      <c r="R35" s="9">
        <f t="shared" si="9"/>
        <v>64</v>
      </c>
      <c r="T35" s="9">
        <f t="shared" si="10"/>
        <v>135</v>
      </c>
      <c r="U35" s="9">
        <f t="shared" si="11"/>
        <v>51</v>
      </c>
      <c r="V35" s="9">
        <f t="shared" si="12"/>
        <v>84</v>
      </c>
      <c r="W35" s="10"/>
    </row>
    <row r="36" spans="1:23" ht="12">
      <c r="A36" s="17"/>
      <c r="B36" s="9" t="s">
        <v>34</v>
      </c>
      <c r="D36" s="9">
        <v>10</v>
      </c>
      <c r="E36" s="9">
        <v>12</v>
      </c>
      <c r="F36" s="9">
        <f t="shared" si="13"/>
        <v>-2</v>
      </c>
      <c r="H36" s="9">
        <v>5</v>
      </c>
      <c r="I36" s="9">
        <v>2</v>
      </c>
      <c r="J36" s="9">
        <f t="shared" si="7"/>
        <v>3</v>
      </c>
      <c r="L36" s="9">
        <v>13</v>
      </c>
      <c r="M36" s="9">
        <v>7</v>
      </c>
      <c r="N36" s="9">
        <f t="shared" si="8"/>
        <v>6</v>
      </c>
      <c r="P36" s="9">
        <v>172</v>
      </c>
      <c r="Q36" s="9">
        <v>56</v>
      </c>
      <c r="R36" s="9">
        <f t="shared" si="9"/>
        <v>116</v>
      </c>
      <c r="T36" s="9">
        <f t="shared" si="10"/>
        <v>200</v>
      </c>
      <c r="U36" s="9">
        <f t="shared" si="11"/>
        <v>77</v>
      </c>
      <c r="V36" s="9">
        <f t="shared" si="12"/>
        <v>123</v>
      </c>
      <c r="W36" s="10"/>
    </row>
    <row r="37" spans="1:23" ht="12">
      <c r="A37" s="17"/>
      <c r="B37" s="9" t="s">
        <v>35</v>
      </c>
      <c r="D37" s="9">
        <v>6</v>
      </c>
      <c r="E37" s="9">
        <v>7</v>
      </c>
      <c r="F37" s="9">
        <f t="shared" si="13"/>
        <v>-1</v>
      </c>
      <c r="H37" s="9">
        <v>0</v>
      </c>
      <c r="I37" s="9">
        <v>1</v>
      </c>
      <c r="J37" s="9">
        <f t="shared" si="7"/>
        <v>-1</v>
      </c>
      <c r="L37" s="9">
        <v>5</v>
      </c>
      <c r="M37" s="9">
        <v>1</v>
      </c>
      <c r="N37" s="9">
        <f t="shared" si="8"/>
        <v>4</v>
      </c>
      <c r="P37" s="9">
        <v>119</v>
      </c>
      <c r="Q37" s="9">
        <v>13</v>
      </c>
      <c r="R37" s="9">
        <f t="shared" si="9"/>
        <v>106</v>
      </c>
      <c r="T37" s="9">
        <f t="shared" si="10"/>
        <v>130</v>
      </c>
      <c r="U37" s="9">
        <f t="shared" si="11"/>
        <v>22</v>
      </c>
      <c r="V37" s="9">
        <f t="shared" si="12"/>
        <v>108</v>
      </c>
      <c r="W37" s="10"/>
    </row>
    <row r="38" spans="1:23" ht="12">
      <c r="A38" s="17"/>
      <c r="B38" s="9" t="s">
        <v>36</v>
      </c>
      <c r="D38" s="9">
        <v>106</v>
      </c>
      <c r="E38" s="9">
        <v>37</v>
      </c>
      <c r="F38" s="9">
        <f t="shared" si="13"/>
        <v>69</v>
      </c>
      <c r="H38" s="9">
        <v>5</v>
      </c>
      <c r="I38" s="9">
        <v>2</v>
      </c>
      <c r="J38" s="9">
        <f t="shared" si="7"/>
        <v>3</v>
      </c>
      <c r="L38" s="9">
        <v>21</v>
      </c>
      <c r="M38" s="9">
        <v>7</v>
      </c>
      <c r="N38" s="9">
        <f t="shared" si="8"/>
        <v>14</v>
      </c>
      <c r="P38" s="9">
        <v>276</v>
      </c>
      <c r="Q38" s="9">
        <v>66</v>
      </c>
      <c r="R38" s="9">
        <f t="shared" si="9"/>
        <v>210</v>
      </c>
      <c r="T38" s="9">
        <f t="shared" si="10"/>
        <v>408</v>
      </c>
      <c r="U38" s="9">
        <f t="shared" si="11"/>
        <v>112</v>
      </c>
      <c r="V38" s="9">
        <f t="shared" si="12"/>
        <v>296</v>
      </c>
      <c r="W38" s="10"/>
    </row>
    <row r="39" spans="1:23" ht="12">
      <c r="A39" s="17"/>
      <c r="B39" s="9" t="s">
        <v>37</v>
      </c>
      <c r="D39" s="9">
        <v>7</v>
      </c>
      <c r="E39" s="9">
        <v>5</v>
      </c>
      <c r="F39" s="9">
        <f t="shared" si="13"/>
        <v>2</v>
      </c>
      <c r="H39" s="9">
        <v>9</v>
      </c>
      <c r="I39" s="9">
        <v>2</v>
      </c>
      <c r="J39" s="9">
        <f t="shared" si="7"/>
        <v>7</v>
      </c>
      <c r="L39" s="9">
        <v>2</v>
      </c>
      <c r="M39" s="9">
        <v>0</v>
      </c>
      <c r="N39" s="9">
        <f t="shared" si="8"/>
        <v>2</v>
      </c>
      <c r="P39" s="9">
        <v>0</v>
      </c>
      <c r="Q39" s="9">
        <v>1</v>
      </c>
      <c r="R39" s="9">
        <f t="shared" si="9"/>
        <v>-1</v>
      </c>
      <c r="T39" s="9">
        <f t="shared" si="10"/>
        <v>18</v>
      </c>
      <c r="U39" s="9">
        <f t="shared" si="11"/>
        <v>8</v>
      </c>
      <c r="V39" s="9">
        <f t="shared" si="12"/>
        <v>10</v>
      </c>
      <c r="W39" s="10"/>
    </row>
    <row r="40" spans="1:23" ht="12">
      <c r="A40" s="17"/>
      <c r="B40" s="9" t="s">
        <v>38</v>
      </c>
      <c r="D40" s="9">
        <v>5</v>
      </c>
      <c r="E40" s="9">
        <v>1</v>
      </c>
      <c r="F40" s="9">
        <f t="shared" si="13"/>
        <v>4</v>
      </c>
      <c r="H40" s="9">
        <v>0</v>
      </c>
      <c r="I40" s="9">
        <v>0</v>
      </c>
      <c r="J40" s="9">
        <f t="shared" si="7"/>
        <v>0</v>
      </c>
      <c r="L40" s="9">
        <v>1</v>
      </c>
      <c r="M40" s="9">
        <v>0</v>
      </c>
      <c r="N40" s="9">
        <f t="shared" si="8"/>
        <v>1</v>
      </c>
      <c r="P40" s="9">
        <v>2</v>
      </c>
      <c r="Q40" s="9">
        <v>0</v>
      </c>
      <c r="R40" s="9">
        <f t="shared" si="9"/>
        <v>2</v>
      </c>
      <c r="T40" s="9">
        <f t="shared" si="10"/>
        <v>8</v>
      </c>
      <c r="U40" s="9">
        <f t="shared" si="11"/>
        <v>1</v>
      </c>
      <c r="V40" s="9">
        <f t="shared" si="12"/>
        <v>7</v>
      </c>
      <c r="W40" s="10"/>
    </row>
    <row r="41" spans="1:23" ht="12">
      <c r="A41" s="17"/>
      <c r="B41" s="9" t="s">
        <v>39</v>
      </c>
      <c r="D41" s="9">
        <v>12</v>
      </c>
      <c r="E41" s="9">
        <v>1</v>
      </c>
      <c r="F41" s="9">
        <f t="shared" si="13"/>
        <v>11</v>
      </c>
      <c r="H41" s="9">
        <v>0</v>
      </c>
      <c r="I41" s="9">
        <v>1</v>
      </c>
      <c r="J41" s="9">
        <f t="shared" si="7"/>
        <v>-1</v>
      </c>
      <c r="L41" s="9">
        <v>0</v>
      </c>
      <c r="M41" s="9">
        <v>0</v>
      </c>
      <c r="N41" s="9">
        <f t="shared" si="8"/>
        <v>0</v>
      </c>
      <c r="P41" s="9">
        <v>0</v>
      </c>
      <c r="Q41" s="9">
        <v>0</v>
      </c>
      <c r="R41" s="9">
        <f t="shared" si="9"/>
        <v>0</v>
      </c>
      <c r="T41" s="9">
        <f t="shared" si="10"/>
        <v>12</v>
      </c>
      <c r="U41" s="9">
        <f t="shared" si="11"/>
        <v>2</v>
      </c>
      <c r="V41" s="9">
        <f t="shared" si="12"/>
        <v>10</v>
      </c>
      <c r="W41" s="10"/>
    </row>
    <row r="42" spans="1:23" ht="12">
      <c r="A42" s="17"/>
      <c r="C42" s="9" t="s">
        <v>40</v>
      </c>
      <c r="D42" s="9">
        <f>SUM(D25:D41)</f>
        <v>293</v>
      </c>
      <c r="E42" s="9">
        <f>SUM(E25:E41)</f>
        <v>159</v>
      </c>
      <c r="F42" s="9">
        <f t="shared" si="13"/>
        <v>134</v>
      </c>
      <c r="H42" s="9">
        <f>SUM(H25:H41)</f>
        <v>319</v>
      </c>
      <c r="I42" s="9">
        <f>SUM(I25:I41)</f>
        <v>171</v>
      </c>
      <c r="J42" s="9">
        <f t="shared" si="7"/>
        <v>148</v>
      </c>
      <c r="L42" s="9">
        <f>SUM(L25:L41)</f>
        <v>100</v>
      </c>
      <c r="M42" s="9">
        <f>SUM(M25:M41)</f>
        <v>50</v>
      </c>
      <c r="N42" s="9">
        <f t="shared" si="8"/>
        <v>50</v>
      </c>
      <c r="P42" s="9">
        <f>SUM(P25:P41)</f>
        <v>735</v>
      </c>
      <c r="Q42" s="9">
        <f>SUM(Q25:Q41)</f>
        <v>215</v>
      </c>
      <c r="R42" s="9">
        <f t="shared" si="9"/>
        <v>520</v>
      </c>
      <c r="S42" s="11"/>
      <c r="T42" s="12">
        <f>SUM(T25:T41)</f>
        <v>1447</v>
      </c>
      <c r="U42" s="9">
        <f>SUM(U25:U41)</f>
        <v>595</v>
      </c>
      <c r="V42" s="9">
        <f t="shared" si="12"/>
        <v>852</v>
      </c>
      <c r="W42" s="10"/>
    </row>
    <row r="43" spans="1:23" ht="12">
      <c r="A43" s="17"/>
      <c r="P43" s="11"/>
      <c r="Q43" s="11"/>
      <c r="R43" s="11"/>
      <c r="S43" s="11"/>
      <c r="T43" s="11"/>
      <c r="U43" s="11"/>
      <c r="V43" s="11"/>
      <c r="W43" s="10"/>
    </row>
    <row r="44" spans="1:23" ht="12">
      <c r="A44" s="17"/>
      <c r="B44" s="9" t="s">
        <v>41</v>
      </c>
      <c r="D44" s="9">
        <f>D12+D23+D42</f>
        <v>543</v>
      </c>
      <c r="E44" s="9">
        <f>E12+E23+E42</f>
        <v>448</v>
      </c>
      <c r="F44" s="9">
        <f>F12+F23+F42</f>
        <v>95</v>
      </c>
      <c r="H44" s="9">
        <f>H12+H23+H42</f>
        <v>485</v>
      </c>
      <c r="I44" s="9">
        <f>I12+I23+I42</f>
        <v>242</v>
      </c>
      <c r="J44" s="9">
        <f>J12+J23+J42</f>
        <v>243</v>
      </c>
      <c r="L44" s="9">
        <f>L12+L23+L42</f>
        <v>161</v>
      </c>
      <c r="M44" s="9">
        <f>M12+M23+M42</f>
        <v>131</v>
      </c>
      <c r="N44" s="9">
        <f>N12+N23+N42</f>
        <v>30</v>
      </c>
      <c r="P44" s="12">
        <f>P12+P23+P42</f>
        <v>1059</v>
      </c>
      <c r="Q44" s="9">
        <f>Q12+Q23+Q42</f>
        <v>299</v>
      </c>
      <c r="R44" s="9">
        <f>R12+R23+R42</f>
        <v>760</v>
      </c>
      <c r="S44" s="11"/>
      <c r="T44" s="12">
        <f>T12+T23+T42</f>
        <v>2248</v>
      </c>
      <c r="U44" s="12">
        <f>U12+U23+U42</f>
        <v>1120</v>
      </c>
      <c r="V44" s="12">
        <f>V12+V23+V42</f>
        <v>1128</v>
      </c>
      <c r="W44" s="10"/>
    </row>
    <row r="45" spans="1:23" ht="12">
      <c r="A45" s="17"/>
      <c r="W45" s="10"/>
    </row>
    <row r="46" spans="1:23" ht="12">
      <c r="A46" s="18"/>
      <c r="B46" s="13" t="s">
        <v>42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45</v>
      </c>
      <c r="U46" s="13"/>
      <c r="V46" s="13"/>
      <c r="W46" s="14"/>
    </row>
    <row r="47" ht="9" customHeight="1"/>
  </sheetData>
  <sheetProtection/>
  <mergeCells count="1">
    <mergeCell ref="B1:V1"/>
  </mergeCells>
  <printOptions horizontalCentered="1"/>
  <pageMargins left="0.5" right="0.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80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81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48</v>
      </c>
      <c r="I7" s="9">
        <f>AG7+AH7</f>
        <v>23</v>
      </c>
      <c r="J7" s="9">
        <f>H7-I7</f>
        <v>25</v>
      </c>
      <c r="L7" s="9">
        <f>AJ7+AK7</f>
        <v>3</v>
      </c>
      <c r="M7" s="9">
        <f>AL7+AM7</f>
        <v>21</v>
      </c>
      <c r="N7" s="9">
        <f>L7-M7</f>
        <v>-18</v>
      </c>
      <c r="P7" s="9">
        <f>AO7+AP7</f>
        <v>94</v>
      </c>
      <c r="Q7" s="9">
        <f>AQ7+AR7</f>
        <v>26</v>
      </c>
      <c r="R7" s="9">
        <f>P7-Q7</f>
        <v>68</v>
      </c>
      <c r="T7" s="12">
        <f aca="true" t="shared" si="0" ref="T7:U11">D7+H7+L7+P7</f>
        <v>145</v>
      </c>
      <c r="U7" s="12">
        <f t="shared" si="0"/>
        <v>70</v>
      </c>
      <c r="V7" s="12">
        <f>T7-U7</f>
        <v>75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48</v>
      </c>
      <c r="AF7" s="9">
        <v>0</v>
      </c>
      <c r="AG7" s="9">
        <v>23</v>
      </c>
      <c r="AH7" s="9">
        <v>0</v>
      </c>
      <c r="AJ7" s="9">
        <v>3</v>
      </c>
      <c r="AK7" s="9">
        <v>0</v>
      </c>
      <c r="AL7" s="9">
        <v>21</v>
      </c>
      <c r="AM7" s="9">
        <v>0</v>
      </c>
      <c r="AO7" s="9">
        <v>82</v>
      </c>
      <c r="AP7" s="9">
        <v>12</v>
      </c>
      <c r="AQ7" s="9">
        <v>26</v>
      </c>
      <c r="AR7" s="9">
        <v>0</v>
      </c>
    </row>
    <row r="8" spans="1:44" ht="12">
      <c r="A8" s="17"/>
      <c r="B8" s="9" t="s">
        <v>10</v>
      </c>
      <c r="D8" s="9">
        <f>Z8+AA8</f>
        <v>23</v>
      </c>
      <c r="E8" s="9">
        <f>AB8+AC8</f>
        <v>48</v>
      </c>
      <c r="F8" s="9">
        <f>D8-E8</f>
        <v>-25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1</v>
      </c>
      <c r="M8" s="9">
        <f>AL8+AM8</f>
        <v>3</v>
      </c>
      <c r="N8" s="9">
        <f>L8-M8</f>
        <v>-2</v>
      </c>
      <c r="P8" s="9">
        <f>AO8+AP8</f>
        <v>17</v>
      </c>
      <c r="Q8" s="9">
        <f>AQ8+AR8</f>
        <v>9</v>
      </c>
      <c r="R8" s="9">
        <f>P8-Q8</f>
        <v>8</v>
      </c>
      <c r="T8" s="12">
        <f t="shared" si="0"/>
        <v>41</v>
      </c>
      <c r="U8" s="12">
        <f t="shared" si="0"/>
        <v>60</v>
      </c>
      <c r="V8" s="12">
        <f>T8-U8</f>
        <v>-19</v>
      </c>
      <c r="W8" s="10"/>
      <c r="Y8" s="21" t="s">
        <v>10</v>
      </c>
      <c r="Z8" s="9">
        <v>23</v>
      </c>
      <c r="AA8" s="9">
        <v>0</v>
      </c>
      <c r="AB8" s="9">
        <v>48</v>
      </c>
      <c r="AC8" s="22">
        <v>0</v>
      </c>
      <c r="AE8" s="9">
        <v>0</v>
      </c>
      <c r="AF8" s="9">
        <v>0</v>
      </c>
      <c r="AG8" s="9">
        <v>0</v>
      </c>
      <c r="AH8" s="22">
        <v>0</v>
      </c>
      <c r="AJ8" s="9">
        <v>1</v>
      </c>
      <c r="AK8" s="9">
        <v>0</v>
      </c>
      <c r="AL8" s="9">
        <v>3</v>
      </c>
      <c r="AM8" s="9">
        <v>0</v>
      </c>
      <c r="AO8" s="9">
        <v>17</v>
      </c>
      <c r="AP8" s="9">
        <v>0</v>
      </c>
      <c r="AQ8" s="9">
        <v>9</v>
      </c>
      <c r="AR8" s="9">
        <v>0</v>
      </c>
    </row>
    <row r="9" spans="1:44" ht="12">
      <c r="A9" s="17"/>
      <c r="B9" s="9" t="s">
        <v>11</v>
      </c>
      <c r="D9" s="9">
        <f>Z9+AA9</f>
        <v>21</v>
      </c>
      <c r="E9" s="9">
        <f>AB9+AC9</f>
        <v>3</v>
      </c>
      <c r="F9" s="9">
        <f>D9-E9</f>
        <v>18</v>
      </c>
      <c r="H9" s="9">
        <f>AE9+AF9</f>
        <v>3</v>
      </c>
      <c r="I9" s="9">
        <f>AG9+AH9</f>
        <v>1</v>
      </c>
      <c r="J9" s="9">
        <f>H9-I9</f>
        <v>2</v>
      </c>
      <c r="L9" s="9">
        <f>AJ9+AK9</f>
        <v>0</v>
      </c>
      <c r="M9" s="9">
        <f>AL9+AM9</f>
        <v>0</v>
      </c>
      <c r="N9" s="9">
        <v>0</v>
      </c>
      <c r="P9" s="9">
        <f>AO9+AP9</f>
        <v>10</v>
      </c>
      <c r="Q9" s="9">
        <f>AQ9+AR9</f>
        <v>6</v>
      </c>
      <c r="R9" s="9">
        <f>P9-Q9</f>
        <v>4</v>
      </c>
      <c r="T9" s="12">
        <f t="shared" si="0"/>
        <v>34</v>
      </c>
      <c r="U9" s="12">
        <f t="shared" si="0"/>
        <v>10</v>
      </c>
      <c r="V9" s="12">
        <f>T9-U9</f>
        <v>24</v>
      </c>
      <c r="W9" s="10"/>
      <c r="Y9" s="21" t="s">
        <v>80</v>
      </c>
      <c r="Z9" s="9">
        <v>21</v>
      </c>
      <c r="AA9" s="9">
        <v>0</v>
      </c>
      <c r="AB9" s="9">
        <v>3</v>
      </c>
      <c r="AC9" s="22">
        <v>0</v>
      </c>
      <c r="AE9" s="9">
        <v>3</v>
      </c>
      <c r="AF9" s="9">
        <v>0</v>
      </c>
      <c r="AG9" s="9">
        <v>1</v>
      </c>
      <c r="AH9" s="9">
        <v>0</v>
      </c>
      <c r="AJ9" s="9">
        <v>0</v>
      </c>
      <c r="AK9" s="9">
        <v>0</v>
      </c>
      <c r="AL9" s="9">
        <v>0</v>
      </c>
      <c r="AM9" s="22">
        <v>0</v>
      </c>
      <c r="AO9" s="9">
        <v>8</v>
      </c>
      <c r="AP9" s="9">
        <v>2</v>
      </c>
      <c r="AQ9" s="9">
        <v>6</v>
      </c>
      <c r="AR9" s="9">
        <v>0</v>
      </c>
    </row>
    <row r="10" spans="1:44" ht="12">
      <c r="A10" s="17"/>
      <c r="B10" s="9" t="s">
        <v>12</v>
      </c>
      <c r="D10" s="9">
        <f>Z10+AA10</f>
        <v>26</v>
      </c>
      <c r="E10" s="9">
        <f>AB10+AC10</f>
        <v>94</v>
      </c>
      <c r="F10" s="9">
        <f>D10-E10</f>
        <v>-68</v>
      </c>
      <c r="H10" s="9">
        <f>AE10+AF10</f>
        <v>9</v>
      </c>
      <c r="I10" s="9">
        <f>AG10+AH10</f>
        <v>17</v>
      </c>
      <c r="J10" s="9">
        <f>H10-I10</f>
        <v>-8</v>
      </c>
      <c r="L10" s="9">
        <f>AJ10+AK10</f>
        <v>6</v>
      </c>
      <c r="M10" s="9">
        <f>AL10+AM10</f>
        <v>10</v>
      </c>
      <c r="N10" s="9">
        <f>L10-M10</f>
        <v>-4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41</v>
      </c>
      <c r="U10" s="12">
        <f t="shared" si="0"/>
        <v>121</v>
      </c>
      <c r="V10" s="12">
        <f>T10-U10</f>
        <v>-80</v>
      </c>
      <c r="W10" s="10"/>
      <c r="Y10" s="21" t="s">
        <v>12</v>
      </c>
      <c r="Z10" s="9">
        <v>26</v>
      </c>
      <c r="AA10" s="9">
        <v>0</v>
      </c>
      <c r="AB10" s="9">
        <v>82</v>
      </c>
      <c r="AC10" s="22">
        <v>12</v>
      </c>
      <c r="AE10" s="9">
        <v>9</v>
      </c>
      <c r="AF10" s="9">
        <v>0</v>
      </c>
      <c r="AG10" s="9">
        <v>17</v>
      </c>
      <c r="AH10" s="9">
        <v>0</v>
      </c>
      <c r="AJ10" s="9">
        <v>6</v>
      </c>
      <c r="AK10" s="9">
        <v>0</v>
      </c>
      <c r="AL10" s="9">
        <v>8</v>
      </c>
      <c r="AM10" s="22">
        <v>2</v>
      </c>
      <c r="AO10" s="9">
        <v>0</v>
      </c>
      <c r="AP10" s="9">
        <v>0</v>
      </c>
      <c r="AQ10" s="9">
        <v>0</v>
      </c>
      <c r="AR10" s="22">
        <v>0</v>
      </c>
    </row>
    <row r="11" spans="1:25" ht="12">
      <c r="A11" s="17"/>
      <c r="C11" s="9" t="s">
        <v>13</v>
      </c>
      <c r="D11" s="9">
        <f>SUM(D7:D10)</f>
        <v>70</v>
      </c>
      <c r="E11" s="9">
        <f>SUM(E7:E10)</f>
        <v>145</v>
      </c>
      <c r="F11" s="9">
        <f>D11-E11</f>
        <v>-75</v>
      </c>
      <c r="H11" s="9">
        <f>SUM(H7:H10)</f>
        <v>60</v>
      </c>
      <c r="I11" s="9">
        <f>SUM(I7:I10)</f>
        <v>41</v>
      </c>
      <c r="J11" s="9">
        <f>H11-I11</f>
        <v>19</v>
      </c>
      <c r="L11" s="9">
        <f>SUM(L7:L10)</f>
        <v>10</v>
      </c>
      <c r="M11" s="9">
        <f>SUM(M7:M10)</f>
        <v>34</v>
      </c>
      <c r="N11" s="9">
        <f>L11-M11</f>
        <v>-24</v>
      </c>
      <c r="P11" s="9">
        <f>SUM(P7:P10)</f>
        <v>121</v>
      </c>
      <c r="Q11" s="9">
        <f>SUM(Q7:Q10)</f>
        <v>41</v>
      </c>
      <c r="R11" s="9">
        <f>P11-Q11</f>
        <v>80</v>
      </c>
      <c r="T11" s="12">
        <f t="shared" si="0"/>
        <v>261</v>
      </c>
      <c r="U11" s="12">
        <f t="shared" si="0"/>
        <v>261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25</v>
      </c>
      <c r="E13" s="9">
        <f aca="true" t="shared" si="2" ref="E13:E21">AB13+AC13</f>
        <v>9</v>
      </c>
      <c r="F13" s="9">
        <f aca="true" t="shared" si="3" ref="F13:F22">D13-E13</f>
        <v>16</v>
      </c>
      <c r="H13" s="9">
        <f aca="true" t="shared" si="4" ref="H13:H21">AE13+AF13</f>
        <v>28</v>
      </c>
      <c r="I13" s="9">
        <f aca="true" t="shared" si="5" ref="I13:I21">AG13+AH13</f>
        <v>22</v>
      </c>
      <c r="J13" s="9">
        <f aca="true" t="shared" si="6" ref="J13:J22">H13-I13</f>
        <v>6</v>
      </c>
      <c r="L13" s="9">
        <f aca="true" t="shared" si="7" ref="L13:L21">AJ13+AK13</f>
        <v>2</v>
      </c>
      <c r="M13" s="9">
        <f aca="true" t="shared" si="8" ref="M13:M21">AL13+AM13</f>
        <v>2</v>
      </c>
      <c r="N13" s="9">
        <f aca="true" t="shared" si="9" ref="N13:N22">L13-M13</f>
        <v>0</v>
      </c>
      <c r="P13" s="9">
        <f aca="true" t="shared" si="10" ref="P13:P21">AO13+AP13</f>
        <v>17</v>
      </c>
      <c r="Q13" s="9">
        <f aca="true" t="shared" si="11" ref="Q13:Q21">AQ13+AR13</f>
        <v>3</v>
      </c>
      <c r="R13" s="9">
        <f aca="true" t="shared" si="12" ref="R13:R22">P13-Q13</f>
        <v>14</v>
      </c>
      <c r="T13" s="12">
        <f aca="true" t="shared" si="13" ref="T13:T22">D13+H13+L13+P13</f>
        <v>72</v>
      </c>
      <c r="U13" s="12">
        <f aca="true" t="shared" si="14" ref="U13:U22">E13+I13+M13+Q13</f>
        <v>36</v>
      </c>
      <c r="V13" s="12">
        <f aca="true" t="shared" si="15" ref="V13:V22">T13-U13</f>
        <v>36</v>
      </c>
      <c r="W13" s="10"/>
      <c r="Y13" s="21" t="s">
        <v>14</v>
      </c>
      <c r="Z13" s="9">
        <v>24</v>
      </c>
      <c r="AA13" s="9">
        <v>1</v>
      </c>
      <c r="AB13" s="9">
        <v>9</v>
      </c>
      <c r="AC13" s="22">
        <v>0</v>
      </c>
      <c r="AE13" s="9">
        <v>28</v>
      </c>
      <c r="AF13" s="9">
        <v>0</v>
      </c>
      <c r="AG13" s="9">
        <v>22</v>
      </c>
      <c r="AH13" s="9">
        <v>0</v>
      </c>
      <c r="AJ13" s="9">
        <v>2</v>
      </c>
      <c r="AK13" s="9">
        <v>0</v>
      </c>
      <c r="AL13" s="9">
        <v>2</v>
      </c>
      <c r="AM13" s="9">
        <v>0</v>
      </c>
      <c r="AO13" s="9">
        <v>17</v>
      </c>
      <c r="AP13" s="9">
        <v>0</v>
      </c>
      <c r="AQ13" s="9">
        <v>3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2</v>
      </c>
      <c r="F14" s="9">
        <f t="shared" si="3"/>
        <v>-2</v>
      </c>
      <c r="H14" s="9">
        <f t="shared" si="4"/>
        <v>0</v>
      </c>
      <c r="I14" s="9">
        <f t="shared" si="5"/>
        <v>1</v>
      </c>
      <c r="J14" s="9">
        <f t="shared" si="6"/>
        <v>-1</v>
      </c>
      <c r="L14" s="9">
        <f t="shared" si="7"/>
        <v>0</v>
      </c>
      <c r="M14" s="9">
        <f t="shared" si="8"/>
        <v>1</v>
      </c>
      <c r="N14" s="9">
        <f t="shared" si="9"/>
        <v>-1</v>
      </c>
      <c r="P14" s="9">
        <f t="shared" si="10"/>
        <v>28</v>
      </c>
      <c r="Q14" s="9">
        <f t="shared" si="11"/>
        <v>10</v>
      </c>
      <c r="R14" s="9">
        <f t="shared" si="12"/>
        <v>18</v>
      </c>
      <c r="T14" s="12">
        <f t="shared" si="13"/>
        <v>28</v>
      </c>
      <c r="U14" s="12">
        <f t="shared" si="14"/>
        <v>14</v>
      </c>
      <c r="V14" s="12">
        <f t="shared" si="15"/>
        <v>14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0</v>
      </c>
      <c r="AE14" s="9">
        <v>0</v>
      </c>
      <c r="AF14" s="9">
        <v>0</v>
      </c>
      <c r="AG14" s="9">
        <v>1</v>
      </c>
      <c r="AH14" s="9">
        <v>0</v>
      </c>
      <c r="AJ14" s="9">
        <v>0</v>
      </c>
      <c r="AK14" s="9">
        <v>0</v>
      </c>
      <c r="AL14" s="9">
        <v>1</v>
      </c>
      <c r="AM14" s="9">
        <v>0</v>
      </c>
      <c r="AO14" s="9">
        <v>27</v>
      </c>
      <c r="AP14" s="9">
        <v>1</v>
      </c>
      <c r="AQ14" s="9">
        <v>10</v>
      </c>
      <c r="AR14" s="9">
        <v>0</v>
      </c>
    </row>
    <row r="15" spans="1:44" ht="12">
      <c r="A15" s="17"/>
      <c r="B15" s="9" t="s">
        <v>16</v>
      </c>
      <c r="D15" s="9">
        <f t="shared" si="1"/>
        <v>15</v>
      </c>
      <c r="E15" s="9">
        <f t="shared" si="2"/>
        <v>9</v>
      </c>
      <c r="F15" s="9">
        <f t="shared" si="3"/>
        <v>6</v>
      </c>
      <c r="H15" s="9">
        <f t="shared" si="4"/>
        <v>3</v>
      </c>
      <c r="I15" s="9">
        <f t="shared" si="5"/>
        <v>0</v>
      </c>
      <c r="J15" s="9">
        <f t="shared" si="6"/>
        <v>3</v>
      </c>
      <c r="L15" s="9">
        <f t="shared" si="7"/>
        <v>3</v>
      </c>
      <c r="M15" s="9">
        <f t="shared" si="8"/>
        <v>0</v>
      </c>
      <c r="N15" s="9">
        <f t="shared" si="9"/>
        <v>3</v>
      </c>
      <c r="P15" s="9">
        <f t="shared" si="10"/>
        <v>8</v>
      </c>
      <c r="Q15" s="9">
        <f t="shared" si="11"/>
        <v>0</v>
      </c>
      <c r="R15" s="9">
        <f t="shared" si="12"/>
        <v>8</v>
      </c>
      <c r="T15" s="12">
        <f t="shared" si="13"/>
        <v>29</v>
      </c>
      <c r="U15" s="12">
        <f t="shared" si="14"/>
        <v>9</v>
      </c>
      <c r="V15" s="12">
        <f t="shared" si="15"/>
        <v>20</v>
      </c>
      <c r="W15" s="10"/>
      <c r="Y15" s="21" t="s">
        <v>16</v>
      </c>
      <c r="Z15" s="9">
        <v>15</v>
      </c>
      <c r="AA15" s="9">
        <v>0</v>
      </c>
      <c r="AB15" s="9">
        <v>9</v>
      </c>
      <c r="AC15" s="22">
        <v>0</v>
      </c>
      <c r="AE15" s="9">
        <v>3</v>
      </c>
      <c r="AF15" s="9">
        <v>0</v>
      </c>
      <c r="AG15" s="9">
        <v>0</v>
      </c>
      <c r="AH15" s="9">
        <v>0</v>
      </c>
      <c r="AJ15" s="9">
        <v>3</v>
      </c>
      <c r="AK15" s="9">
        <v>0</v>
      </c>
      <c r="AL15" s="9">
        <v>0</v>
      </c>
      <c r="AM15" s="9">
        <v>0</v>
      </c>
      <c r="AO15" s="9">
        <v>8</v>
      </c>
      <c r="AP15" s="9">
        <v>0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10</v>
      </c>
      <c r="E16" s="9">
        <f t="shared" si="2"/>
        <v>0</v>
      </c>
      <c r="F16" s="9">
        <f t="shared" si="3"/>
        <v>10</v>
      </c>
      <c r="H16" s="9">
        <f t="shared" si="4"/>
        <v>4</v>
      </c>
      <c r="I16" s="9">
        <f t="shared" si="5"/>
        <v>2</v>
      </c>
      <c r="J16" s="9">
        <f t="shared" si="6"/>
        <v>2</v>
      </c>
      <c r="L16" s="9">
        <f t="shared" si="7"/>
        <v>7</v>
      </c>
      <c r="M16" s="9">
        <f t="shared" si="8"/>
        <v>3</v>
      </c>
      <c r="N16" s="9">
        <f t="shared" si="9"/>
        <v>4</v>
      </c>
      <c r="P16" s="9">
        <f t="shared" si="10"/>
        <v>0</v>
      </c>
      <c r="Q16" s="9">
        <f t="shared" si="11"/>
        <v>1</v>
      </c>
      <c r="R16" s="9">
        <f t="shared" si="12"/>
        <v>-1</v>
      </c>
      <c r="T16" s="12">
        <f t="shared" si="13"/>
        <v>21</v>
      </c>
      <c r="U16" s="12">
        <f t="shared" si="14"/>
        <v>6</v>
      </c>
      <c r="V16" s="12">
        <f t="shared" si="15"/>
        <v>15</v>
      </c>
      <c r="W16" s="10"/>
      <c r="Y16" s="21" t="s">
        <v>17</v>
      </c>
      <c r="Z16" s="9">
        <v>10</v>
      </c>
      <c r="AA16" s="9">
        <v>0</v>
      </c>
      <c r="AB16" s="9">
        <v>0</v>
      </c>
      <c r="AC16" s="22">
        <v>0</v>
      </c>
      <c r="AE16" s="9">
        <v>4</v>
      </c>
      <c r="AF16" s="9">
        <v>0</v>
      </c>
      <c r="AG16" s="9">
        <v>2</v>
      </c>
      <c r="AH16" s="9">
        <v>0</v>
      </c>
      <c r="AJ16" s="9">
        <v>7</v>
      </c>
      <c r="AK16" s="9">
        <v>0</v>
      </c>
      <c r="AL16" s="9">
        <v>3</v>
      </c>
      <c r="AM16" s="9">
        <v>0</v>
      </c>
      <c r="AO16" s="9">
        <v>0</v>
      </c>
      <c r="AP16" s="9">
        <v>0</v>
      </c>
      <c r="AQ16" s="9">
        <v>1</v>
      </c>
      <c r="AR16" s="9">
        <v>0</v>
      </c>
    </row>
    <row r="17" spans="1:44" ht="12">
      <c r="A17" s="17"/>
      <c r="B17" s="9" t="s">
        <v>73</v>
      </c>
      <c r="D17" s="9">
        <f t="shared" si="1"/>
        <v>47</v>
      </c>
      <c r="E17" s="9">
        <f t="shared" si="2"/>
        <v>25</v>
      </c>
      <c r="F17" s="9">
        <f t="shared" si="3"/>
        <v>22</v>
      </c>
      <c r="H17" s="9">
        <f t="shared" si="4"/>
        <v>37</v>
      </c>
      <c r="I17" s="9">
        <f t="shared" si="5"/>
        <v>0</v>
      </c>
      <c r="J17" s="9">
        <f t="shared" si="6"/>
        <v>37</v>
      </c>
      <c r="L17" s="9">
        <f t="shared" si="7"/>
        <v>7</v>
      </c>
      <c r="M17" s="9">
        <f t="shared" si="8"/>
        <v>16</v>
      </c>
      <c r="N17" s="9">
        <f t="shared" si="9"/>
        <v>-9</v>
      </c>
      <c r="P17" s="9">
        <f t="shared" si="10"/>
        <v>46</v>
      </c>
      <c r="Q17" s="9">
        <f t="shared" si="11"/>
        <v>7</v>
      </c>
      <c r="R17" s="9">
        <f t="shared" si="12"/>
        <v>39</v>
      </c>
      <c r="T17" s="12">
        <f t="shared" si="13"/>
        <v>137</v>
      </c>
      <c r="U17" s="12">
        <f t="shared" si="14"/>
        <v>48</v>
      </c>
      <c r="V17" s="12">
        <f t="shared" si="15"/>
        <v>89</v>
      </c>
      <c r="W17" s="10"/>
      <c r="Y17" s="21" t="s">
        <v>73</v>
      </c>
      <c r="Z17" s="9">
        <v>47</v>
      </c>
      <c r="AA17" s="9">
        <v>0</v>
      </c>
      <c r="AB17" s="9">
        <v>25</v>
      </c>
      <c r="AC17" s="22">
        <v>0</v>
      </c>
      <c r="AE17" s="9">
        <v>37</v>
      </c>
      <c r="AF17" s="9">
        <v>0</v>
      </c>
      <c r="AG17" s="9">
        <v>0</v>
      </c>
      <c r="AH17" s="9">
        <v>0</v>
      </c>
      <c r="AJ17" s="9">
        <v>7</v>
      </c>
      <c r="AK17" s="9">
        <v>0</v>
      </c>
      <c r="AL17" s="9">
        <v>16</v>
      </c>
      <c r="AM17" s="9">
        <v>0</v>
      </c>
      <c r="AO17" s="9">
        <v>44</v>
      </c>
      <c r="AP17" s="9">
        <v>2</v>
      </c>
      <c r="AQ17" s="9">
        <v>7</v>
      </c>
      <c r="AR17" s="9">
        <v>0</v>
      </c>
    </row>
    <row r="18" spans="1:44" ht="12">
      <c r="A18" s="17"/>
      <c r="B18" s="9" t="s">
        <v>18</v>
      </c>
      <c r="D18" s="9">
        <f t="shared" si="1"/>
        <v>8</v>
      </c>
      <c r="E18" s="9">
        <f t="shared" si="2"/>
        <v>7</v>
      </c>
      <c r="F18" s="9">
        <f t="shared" si="3"/>
        <v>1</v>
      </c>
      <c r="H18" s="9">
        <f t="shared" si="4"/>
        <v>20</v>
      </c>
      <c r="I18" s="9">
        <f t="shared" si="5"/>
        <v>15</v>
      </c>
      <c r="J18" s="9">
        <f t="shared" si="6"/>
        <v>5</v>
      </c>
      <c r="L18" s="9">
        <f t="shared" si="7"/>
        <v>1</v>
      </c>
      <c r="M18" s="9">
        <f t="shared" si="8"/>
        <v>0</v>
      </c>
      <c r="N18" s="9">
        <f t="shared" si="9"/>
        <v>1</v>
      </c>
      <c r="P18" s="9">
        <f t="shared" si="10"/>
        <v>3</v>
      </c>
      <c r="Q18" s="9">
        <f t="shared" si="11"/>
        <v>3</v>
      </c>
      <c r="R18" s="9">
        <f t="shared" si="12"/>
        <v>0</v>
      </c>
      <c r="T18" s="12">
        <f t="shared" si="13"/>
        <v>32</v>
      </c>
      <c r="U18" s="12">
        <f t="shared" si="14"/>
        <v>25</v>
      </c>
      <c r="V18" s="12">
        <f t="shared" si="15"/>
        <v>7</v>
      </c>
      <c r="W18" s="10"/>
      <c r="Y18" s="21" t="s">
        <v>18</v>
      </c>
      <c r="Z18" s="9">
        <v>8</v>
      </c>
      <c r="AA18" s="9">
        <v>0</v>
      </c>
      <c r="AB18" s="9">
        <v>7</v>
      </c>
      <c r="AC18" s="22">
        <v>0</v>
      </c>
      <c r="AE18" s="9">
        <v>20</v>
      </c>
      <c r="AF18" s="9">
        <v>0</v>
      </c>
      <c r="AG18" s="9">
        <v>15</v>
      </c>
      <c r="AH18" s="9">
        <v>0</v>
      </c>
      <c r="AJ18" s="9">
        <v>1</v>
      </c>
      <c r="AK18" s="9">
        <v>0</v>
      </c>
      <c r="AL18" s="9">
        <v>0</v>
      </c>
      <c r="AM18" s="9">
        <v>0</v>
      </c>
      <c r="AO18" s="9">
        <v>3</v>
      </c>
      <c r="AP18" s="9">
        <v>0</v>
      </c>
      <c r="AQ18" s="9">
        <v>3</v>
      </c>
      <c r="AR18" s="9">
        <v>0</v>
      </c>
    </row>
    <row r="19" spans="1:44" ht="12">
      <c r="A19" s="17"/>
      <c r="B19" s="9" t="s">
        <v>19</v>
      </c>
      <c r="D19" s="9">
        <f t="shared" si="1"/>
        <v>20</v>
      </c>
      <c r="E19" s="9">
        <f t="shared" si="2"/>
        <v>3</v>
      </c>
      <c r="F19" s="9">
        <f t="shared" si="3"/>
        <v>17</v>
      </c>
      <c r="H19" s="9">
        <f t="shared" si="4"/>
        <v>30</v>
      </c>
      <c r="I19" s="9">
        <f t="shared" si="5"/>
        <v>3</v>
      </c>
      <c r="J19" s="9">
        <f t="shared" si="6"/>
        <v>27</v>
      </c>
      <c r="L19" s="9">
        <f t="shared" si="7"/>
        <v>1</v>
      </c>
      <c r="M19" s="9">
        <f t="shared" si="8"/>
        <v>1</v>
      </c>
      <c r="N19" s="9">
        <f t="shared" si="9"/>
        <v>0</v>
      </c>
      <c r="P19" s="9">
        <f t="shared" si="10"/>
        <v>3</v>
      </c>
      <c r="Q19" s="9">
        <f t="shared" si="11"/>
        <v>0</v>
      </c>
      <c r="R19" s="9">
        <f t="shared" si="12"/>
        <v>3</v>
      </c>
      <c r="T19" s="12">
        <f t="shared" si="13"/>
        <v>54</v>
      </c>
      <c r="U19" s="12">
        <f t="shared" si="14"/>
        <v>7</v>
      </c>
      <c r="V19" s="12">
        <f t="shared" si="15"/>
        <v>47</v>
      </c>
      <c r="W19" s="10"/>
      <c r="Y19" s="21" t="s">
        <v>19</v>
      </c>
      <c r="Z19" s="9">
        <v>20</v>
      </c>
      <c r="AA19" s="9">
        <v>0</v>
      </c>
      <c r="AB19" s="9">
        <v>3</v>
      </c>
      <c r="AC19" s="22">
        <v>0</v>
      </c>
      <c r="AE19" s="9">
        <v>30</v>
      </c>
      <c r="AF19" s="9">
        <v>0</v>
      </c>
      <c r="AG19" s="9">
        <v>3</v>
      </c>
      <c r="AH19" s="9">
        <v>0</v>
      </c>
      <c r="AJ19" s="9">
        <v>1</v>
      </c>
      <c r="AK19" s="9">
        <v>0</v>
      </c>
      <c r="AL19" s="9">
        <v>1</v>
      </c>
      <c r="AM19" s="9">
        <v>0</v>
      </c>
      <c r="AO19" s="9">
        <v>3</v>
      </c>
      <c r="AP19" s="9">
        <v>0</v>
      </c>
      <c r="AQ19" s="9">
        <v>0</v>
      </c>
      <c r="AR19" s="9">
        <v>0</v>
      </c>
    </row>
    <row r="20" spans="1:44" ht="12">
      <c r="A20" s="17"/>
      <c r="B20" s="9" t="s">
        <v>20</v>
      </c>
      <c r="D20" s="9">
        <f t="shared" si="1"/>
        <v>25</v>
      </c>
      <c r="E20" s="9">
        <f t="shared" si="2"/>
        <v>7</v>
      </c>
      <c r="F20" s="9">
        <f t="shared" si="3"/>
        <v>18</v>
      </c>
      <c r="H20" s="9">
        <f t="shared" si="4"/>
        <v>2</v>
      </c>
      <c r="I20" s="9">
        <f t="shared" si="5"/>
        <v>1</v>
      </c>
      <c r="J20" s="9">
        <f t="shared" si="6"/>
        <v>1</v>
      </c>
      <c r="L20" s="9">
        <f t="shared" si="7"/>
        <v>9</v>
      </c>
      <c r="M20" s="9">
        <f t="shared" si="8"/>
        <v>1</v>
      </c>
      <c r="N20" s="9">
        <f t="shared" si="9"/>
        <v>8</v>
      </c>
      <c r="P20" s="9">
        <f t="shared" si="10"/>
        <v>37</v>
      </c>
      <c r="Q20" s="9">
        <f t="shared" si="11"/>
        <v>4</v>
      </c>
      <c r="R20" s="9">
        <f t="shared" si="12"/>
        <v>33</v>
      </c>
      <c r="T20" s="12">
        <f t="shared" si="13"/>
        <v>73</v>
      </c>
      <c r="U20" s="12">
        <f t="shared" si="14"/>
        <v>13</v>
      </c>
      <c r="V20" s="12">
        <f t="shared" si="15"/>
        <v>60</v>
      </c>
      <c r="W20" s="10"/>
      <c r="Y20" s="21" t="s">
        <v>20</v>
      </c>
      <c r="Z20" s="9">
        <v>25</v>
      </c>
      <c r="AA20" s="9">
        <v>0</v>
      </c>
      <c r="AB20" s="9">
        <v>7</v>
      </c>
      <c r="AC20" s="22">
        <v>0</v>
      </c>
      <c r="AE20" s="9">
        <v>2</v>
      </c>
      <c r="AF20" s="9">
        <v>0</v>
      </c>
      <c r="AG20" s="9">
        <v>1</v>
      </c>
      <c r="AH20" s="9">
        <v>0</v>
      </c>
      <c r="AJ20" s="9">
        <v>9</v>
      </c>
      <c r="AK20" s="9">
        <v>0</v>
      </c>
      <c r="AL20" s="9">
        <v>1</v>
      </c>
      <c r="AM20" s="9">
        <v>0</v>
      </c>
      <c r="AO20" s="9">
        <v>36</v>
      </c>
      <c r="AP20" s="9">
        <v>1</v>
      </c>
      <c r="AQ20" s="9">
        <v>4</v>
      </c>
      <c r="AR20" s="9">
        <v>0</v>
      </c>
    </row>
    <row r="21" spans="1:44" ht="12">
      <c r="A21" s="17"/>
      <c r="B21" s="9" t="s">
        <v>44</v>
      </c>
      <c r="D21" s="9">
        <f t="shared" si="1"/>
        <v>21</v>
      </c>
      <c r="E21" s="9">
        <f t="shared" si="2"/>
        <v>1</v>
      </c>
      <c r="F21" s="9">
        <f t="shared" si="3"/>
        <v>20</v>
      </c>
      <c r="H21" s="9">
        <f t="shared" si="4"/>
        <v>14</v>
      </c>
      <c r="I21" s="9">
        <f t="shared" si="5"/>
        <v>1</v>
      </c>
      <c r="J21" s="9">
        <f t="shared" si="6"/>
        <v>13</v>
      </c>
      <c r="L21" s="9">
        <f t="shared" si="7"/>
        <v>6</v>
      </c>
      <c r="M21" s="9">
        <f t="shared" si="8"/>
        <v>3</v>
      </c>
      <c r="N21" s="9">
        <f t="shared" si="9"/>
        <v>3</v>
      </c>
      <c r="P21" s="9">
        <f t="shared" si="10"/>
        <v>26</v>
      </c>
      <c r="Q21" s="9">
        <f t="shared" si="11"/>
        <v>1</v>
      </c>
      <c r="R21" s="9">
        <f t="shared" si="12"/>
        <v>25</v>
      </c>
      <c r="T21" s="12">
        <f t="shared" si="13"/>
        <v>67</v>
      </c>
      <c r="U21" s="12">
        <f t="shared" si="14"/>
        <v>6</v>
      </c>
      <c r="V21" s="12">
        <f t="shared" si="15"/>
        <v>61</v>
      </c>
      <c r="W21" s="10"/>
      <c r="Y21" s="21" t="s">
        <v>44</v>
      </c>
      <c r="Z21" s="9">
        <v>21</v>
      </c>
      <c r="AA21" s="9">
        <v>0</v>
      </c>
      <c r="AB21" s="9">
        <v>1</v>
      </c>
      <c r="AC21" s="22">
        <v>0</v>
      </c>
      <c r="AE21" s="9">
        <v>14</v>
      </c>
      <c r="AF21" s="9">
        <v>0</v>
      </c>
      <c r="AG21" s="9">
        <v>1</v>
      </c>
      <c r="AH21" s="9">
        <v>0</v>
      </c>
      <c r="AJ21" s="9">
        <v>6</v>
      </c>
      <c r="AK21" s="9">
        <v>0</v>
      </c>
      <c r="AL21" s="9">
        <v>3</v>
      </c>
      <c r="AM21" s="9">
        <v>0</v>
      </c>
      <c r="AO21" s="9">
        <v>23</v>
      </c>
      <c r="AP21" s="9">
        <v>3</v>
      </c>
      <c r="AQ21" s="9">
        <v>1</v>
      </c>
      <c r="AR21" s="9">
        <v>0</v>
      </c>
    </row>
    <row r="22" spans="1:25" ht="12">
      <c r="A22" s="17"/>
      <c r="C22" s="9" t="s">
        <v>22</v>
      </c>
      <c r="D22" s="9">
        <f>SUM(D13:D21)</f>
        <v>171</v>
      </c>
      <c r="E22" s="9">
        <f>SUM(E13:E21)</f>
        <v>63</v>
      </c>
      <c r="F22" s="9">
        <f t="shared" si="3"/>
        <v>108</v>
      </c>
      <c r="H22" s="9">
        <f>SUM(H13:H21)</f>
        <v>138</v>
      </c>
      <c r="I22" s="9">
        <f>SUM(I13:I21)</f>
        <v>45</v>
      </c>
      <c r="J22" s="9">
        <f t="shared" si="6"/>
        <v>93</v>
      </c>
      <c r="L22" s="9">
        <f>SUM(L13:L21)</f>
        <v>36</v>
      </c>
      <c r="M22" s="9">
        <f>SUM(M13:M21)</f>
        <v>27</v>
      </c>
      <c r="N22" s="9">
        <f t="shared" si="9"/>
        <v>9</v>
      </c>
      <c r="P22" s="9">
        <f>SUM(P13:P21)</f>
        <v>168</v>
      </c>
      <c r="Q22" s="9">
        <f>SUM(Q13:Q21)</f>
        <v>29</v>
      </c>
      <c r="R22" s="9">
        <f t="shared" si="12"/>
        <v>139</v>
      </c>
      <c r="T22" s="12">
        <f t="shared" si="13"/>
        <v>513</v>
      </c>
      <c r="U22" s="12">
        <f t="shared" si="14"/>
        <v>164</v>
      </c>
      <c r="V22" s="12">
        <f t="shared" si="15"/>
        <v>349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4</v>
      </c>
      <c r="E24" s="9">
        <f aca="true" t="shared" si="17" ref="E24:E36">AB24+AC24</f>
        <v>2</v>
      </c>
      <c r="F24" s="9">
        <f aca="true" t="shared" si="18" ref="F24:F37">D24-E24</f>
        <v>2</v>
      </c>
      <c r="H24" s="9">
        <f aca="true" t="shared" si="19" ref="H24:H36">AE24+AF24</f>
        <v>1</v>
      </c>
      <c r="I24" s="9">
        <f aca="true" t="shared" si="20" ref="I24:I36">AG24+AH24</f>
        <v>0</v>
      </c>
      <c r="J24" s="9">
        <f aca="true" t="shared" si="21" ref="J24:J37">H24-I24</f>
        <v>1</v>
      </c>
      <c r="L24" s="9">
        <f aca="true" t="shared" si="22" ref="L24:L36">AJ24+AK24</f>
        <v>5</v>
      </c>
      <c r="M24" s="9">
        <f aca="true" t="shared" si="23" ref="M24:M36">AL24+AM24</f>
        <v>4</v>
      </c>
      <c r="N24" s="9">
        <f aca="true" t="shared" si="24" ref="N24:N37">L24-M24</f>
        <v>1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10</v>
      </c>
      <c r="U24" s="12">
        <f aca="true" t="shared" si="29" ref="U24:U36">E24+I24+M24+Q24</f>
        <v>6</v>
      </c>
      <c r="V24" s="12">
        <f aca="true" t="shared" si="30" ref="V24:V37">T24-U24</f>
        <v>4</v>
      </c>
      <c r="W24" s="10"/>
      <c r="Y24" s="21" t="s">
        <v>23</v>
      </c>
      <c r="Z24" s="9">
        <v>4</v>
      </c>
      <c r="AA24" s="9">
        <v>0</v>
      </c>
      <c r="AB24" s="9">
        <v>2</v>
      </c>
      <c r="AC24" s="22">
        <v>0</v>
      </c>
      <c r="AE24" s="9">
        <v>1</v>
      </c>
      <c r="AF24" s="9">
        <v>0</v>
      </c>
      <c r="AG24" s="9">
        <v>0</v>
      </c>
      <c r="AH24" s="9">
        <v>0</v>
      </c>
      <c r="AJ24" s="9">
        <v>5</v>
      </c>
      <c r="AK24" s="9">
        <v>0</v>
      </c>
      <c r="AL24" s="9">
        <v>4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18</v>
      </c>
      <c r="E25" s="9">
        <f t="shared" si="17"/>
        <v>9</v>
      </c>
      <c r="F25" s="9">
        <f t="shared" si="18"/>
        <v>9</v>
      </c>
      <c r="H25" s="9">
        <f t="shared" si="19"/>
        <v>1</v>
      </c>
      <c r="I25" s="9">
        <f t="shared" si="20"/>
        <v>0</v>
      </c>
      <c r="J25" s="9">
        <f t="shared" si="21"/>
        <v>1</v>
      </c>
      <c r="L25" s="9">
        <f t="shared" si="22"/>
        <v>29</v>
      </c>
      <c r="M25" s="9">
        <f t="shared" si="23"/>
        <v>10</v>
      </c>
      <c r="N25" s="9">
        <f t="shared" si="24"/>
        <v>19</v>
      </c>
      <c r="P25" s="9">
        <f t="shared" si="25"/>
        <v>21</v>
      </c>
      <c r="Q25" s="9">
        <f t="shared" si="26"/>
        <v>7</v>
      </c>
      <c r="R25" s="9">
        <f t="shared" si="27"/>
        <v>14</v>
      </c>
      <c r="T25" s="12">
        <f t="shared" si="28"/>
        <v>69</v>
      </c>
      <c r="U25" s="12">
        <f t="shared" si="29"/>
        <v>26</v>
      </c>
      <c r="V25" s="12">
        <f t="shared" si="30"/>
        <v>43</v>
      </c>
      <c r="W25" s="10"/>
      <c r="Y25" s="21" t="s">
        <v>24</v>
      </c>
      <c r="Z25" s="9">
        <v>18</v>
      </c>
      <c r="AA25" s="9">
        <v>0</v>
      </c>
      <c r="AB25" s="9">
        <v>8</v>
      </c>
      <c r="AC25" s="22">
        <v>1</v>
      </c>
      <c r="AE25" s="9">
        <v>1</v>
      </c>
      <c r="AF25" s="9">
        <v>0</v>
      </c>
      <c r="AG25" s="9">
        <v>0</v>
      </c>
      <c r="AH25" s="9">
        <v>0</v>
      </c>
      <c r="AJ25" s="9">
        <v>29</v>
      </c>
      <c r="AK25" s="9">
        <v>0</v>
      </c>
      <c r="AL25" s="9">
        <v>9</v>
      </c>
      <c r="AM25" s="9">
        <v>1</v>
      </c>
      <c r="AO25" s="9">
        <v>20</v>
      </c>
      <c r="AP25" s="9">
        <v>1</v>
      </c>
      <c r="AQ25" s="9">
        <v>5</v>
      </c>
      <c r="AR25" s="9">
        <v>2</v>
      </c>
    </row>
    <row r="26" spans="1:44" ht="12">
      <c r="A26" s="17"/>
      <c r="B26" s="9" t="s">
        <v>26</v>
      </c>
      <c r="D26" s="9">
        <f t="shared" si="16"/>
        <v>20</v>
      </c>
      <c r="E26" s="9">
        <f t="shared" si="17"/>
        <v>5</v>
      </c>
      <c r="F26" s="9">
        <f t="shared" si="18"/>
        <v>15</v>
      </c>
      <c r="H26" s="9">
        <f t="shared" si="19"/>
        <v>2</v>
      </c>
      <c r="I26" s="9">
        <f t="shared" si="20"/>
        <v>0</v>
      </c>
      <c r="J26" s="9">
        <f t="shared" si="21"/>
        <v>2</v>
      </c>
      <c r="L26" s="9">
        <f t="shared" si="22"/>
        <v>13</v>
      </c>
      <c r="M26" s="9">
        <f t="shared" si="23"/>
        <v>0</v>
      </c>
      <c r="N26" s="9">
        <f t="shared" si="24"/>
        <v>13</v>
      </c>
      <c r="P26" s="9">
        <f t="shared" si="25"/>
        <v>54</v>
      </c>
      <c r="Q26" s="9">
        <f t="shared" si="26"/>
        <v>10</v>
      </c>
      <c r="R26" s="9">
        <f t="shared" si="27"/>
        <v>44</v>
      </c>
      <c r="T26" s="12">
        <f t="shared" si="28"/>
        <v>89</v>
      </c>
      <c r="U26" s="12">
        <f t="shared" si="29"/>
        <v>15</v>
      </c>
      <c r="V26" s="12">
        <f t="shared" si="30"/>
        <v>74</v>
      </c>
      <c r="W26" s="10"/>
      <c r="Y26" s="21" t="s">
        <v>26</v>
      </c>
      <c r="Z26" s="9">
        <v>20</v>
      </c>
      <c r="AA26" s="9">
        <v>0</v>
      </c>
      <c r="AB26" s="9">
        <v>4</v>
      </c>
      <c r="AC26" s="22">
        <v>1</v>
      </c>
      <c r="AE26" s="9">
        <v>2</v>
      </c>
      <c r="AF26" s="9">
        <v>0</v>
      </c>
      <c r="AG26" s="9">
        <v>0</v>
      </c>
      <c r="AH26" s="9">
        <v>0</v>
      </c>
      <c r="AJ26" s="9">
        <v>13</v>
      </c>
      <c r="AK26" s="9">
        <v>0</v>
      </c>
      <c r="AL26" s="9">
        <v>0</v>
      </c>
      <c r="AM26" s="9">
        <v>0</v>
      </c>
      <c r="AO26" s="9">
        <v>51</v>
      </c>
      <c r="AP26" s="9">
        <v>3</v>
      </c>
      <c r="AQ26" s="9">
        <v>7</v>
      </c>
      <c r="AR26" s="9">
        <v>3</v>
      </c>
    </row>
    <row r="27" spans="1:44" ht="12">
      <c r="A27" s="17"/>
      <c r="B27" s="9" t="s">
        <v>58</v>
      </c>
      <c r="D27" s="9">
        <f t="shared" si="16"/>
        <v>64</v>
      </c>
      <c r="E27" s="9">
        <f t="shared" si="17"/>
        <v>18</v>
      </c>
      <c r="F27" s="9">
        <f t="shared" si="18"/>
        <v>46</v>
      </c>
      <c r="H27" s="9">
        <f t="shared" si="19"/>
        <v>344</v>
      </c>
      <c r="I27" s="9">
        <f t="shared" si="20"/>
        <v>184</v>
      </c>
      <c r="J27" s="9">
        <f t="shared" si="21"/>
        <v>160</v>
      </c>
      <c r="L27" s="9">
        <f t="shared" si="22"/>
        <v>4</v>
      </c>
      <c r="M27" s="9">
        <f t="shared" si="23"/>
        <v>3</v>
      </c>
      <c r="N27" s="9">
        <f t="shared" si="24"/>
        <v>1</v>
      </c>
      <c r="P27" s="9">
        <f t="shared" si="25"/>
        <v>3</v>
      </c>
      <c r="Q27" s="9">
        <f t="shared" si="26"/>
        <v>3</v>
      </c>
      <c r="R27" s="9">
        <f t="shared" si="27"/>
        <v>0</v>
      </c>
      <c r="T27" s="12">
        <f t="shared" si="28"/>
        <v>415</v>
      </c>
      <c r="U27" s="12">
        <f t="shared" si="29"/>
        <v>208</v>
      </c>
      <c r="V27" s="12">
        <f t="shared" si="30"/>
        <v>207</v>
      </c>
      <c r="W27" s="10"/>
      <c r="Y27" s="21" t="s">
        <v>58</v>
      </c>
      <c r="Z27" s="9">
        <v>64</v>
      </c>
      <c r="AA27" s="9">
        <v>0</v>
      </c>
      <c r="AB27" s="9">
        <v>8</v>
      </c>
      <c r="AC27" s="22">
        <v>10</v>
      </c>
      <c r="AE27" s="9">
        <v>344</v>
      </c>
      <c r="AF27" s="9">
        <v>0</v>
      </c>
      <c r="AG27" s="9">
        <v>155</v>
      </c>
      <c r="AH27" s="9">
        <v>29</v>
      </c>
      <c r="AJ27" s="9">
        <v>4</v>
      </c>
      <c r="AK27" s="9">
        <v>0</v>
      </c>
      <c r="AL27" s="9">
        <v>1</v>
      </c>
      <c r="AM27" s="9">
        <v>2</v>
      </c>
      <c r="AO27" s="9">
        <v>3</v>
      </c>
      <c r="AP27" s="9">
        <v>0</v>
      </c>
      <c r="AQ27" s="9">
        <v>1</v>
      </c>
      <c r="AR27" s="9">
        <v>2</v>
      </c>
    </row>
    <row r="28" spans="1:44" ht="12">
      <c r="A28" s="17"/>
      <c r="B28" s="9" t="s">
        <v>31</v>
      </c>
      <c r="D28" s="9">
        <f t="shared" si="16"/>
        <v>10</v>
      </c>
      <c r="E28" s="9">
        <f t="shared" si="17"/>
        <v>2</v>
      </c>
      <c r="F28" s="9">
        <f t="shared" si="18"/>
        <v>8</v>
      </c>
      <c r="H28" s="9">
        <f t="shared" si="19"/>
        <v>0</v>
      </c>
      <c r="I28" s="9">
        <f t="shared" si="20"/>
        <v>0</v>
      </c>
      <c r="J28" s="9">
        <f t="shared" si="21"/>
        <v>0</v>
      </c>
      <c r="L28" s="9">
        <f t="shared" si="22"/>
        <v>4</v>
      </c>
      <c r="M28" s="9">
        <f t="shared" si="23"/>
        <v>1</v>
      </c>
      <c r="N28" s="9">
        <f t="shared" si="24"/>
        <v>3</v>
      </c>
      <c r="P28" s="9">
        <f t="shared" si="25"/>
        <v>12</v>
      </c>
      <c r="Q28" s="9">
        <f t="shared" si="26"/>
        <v>0</v>
      </c>
      <c r="R28" s="9">
        <f t="shared" si="27"/>
        <v>12</v>
      </c>
      <c r="T28" s="12">
        <f t="shared" si="28"/>
        <v>26</v>
      </c>
      <c r="U28" s="12">
        <f t="shared" si="29"/>
        <v>3</v>
      </c>
      <c r="V28" s="12">
        <f t="shared" si="30"/>
        <v>23</v>
      </c>
      <c r="W28" s="10"/>
      <c r="Y28" s="21" t="s">
        <v>31</v>
      </c>
      <c r="Z28" s="9">
        <v>10</v>
      </c>
      <c r="AA28" s="9">
        <v>0</v>
      </c>
      <c r="AB28" s="9">
        <v>0</v>
      </c>
      <c r="AC28" s="22">
        <v>2</v>
      </c>
      <c r="AE28" s="9">
        <v>0</v>
      </c>
      <c r="AF28" s="9">
        <v>0</v>
      </c>
      <c r="AG28" s="9">
        <v>0</v>
      </c>
      <c r="AH28" s="9">
        <v>0</v>
      </c>
      <c r="AJ28" s="9">
        <v>4</v>
      </c>
      <c r="AK28" s="9">
        <v>0</v>
      </c>
      <c r="AL28" s="9">
        <v>1</v>
      </c>
      <c r="AM28" s="9">
        <v>0</v>
      </c>
      <c r="AO28" s="9">
        <v>12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6"/>
        <v>85</v>
      </c>
      <c r="E29" s="9">
        <f t="shared" si="17"/>
        <v>4</v>
      </c>
      <c r="F29" s="9">
        <f t="shared" si="18"/>
        <v>81</v>
      </c>
      <c r="H29" s="9">
        <f t="shared" si="19"/>
        <v>8</v>
      </c>
      <c r="I29" s="9">
        <f t="shared" si="20"/>
        <v>0</v>
      </c>
      <c r="J29" s="9">
        <f t="shared" si="21"/>
        <v>8</v>
      </c>
      <c r="L29" s="9">
        <f t="shared" si="22"/>
        <v>5</v>
      </c>
      <c r="M29" s="9">
        <f t="shared" si="23"/>
        <v>1</v>
      </c>
      <c r="N29" s="9">
        <f t="shared" si="24"/>
        <v>4</v>
      </c>
      <c r="P29" s="9">
        <f t="shared" si="25"/>
        <v>3</v>
      </c>
      <c r="Q29" s="9">
        <f t="shared" si="26"/>
        <v>0</v>
      </c>
      <c r="R29" s="9">
        <f t="shared" si="27"/>
        <v>3</v>
      </c>
      <c r="T29" s="12">
        <f t="shared" si="28"/>
        <v>101</v>
      </c>
      <c r="U29" s="12">
        <f t="shared" si="29"/>
        <v>5</v>
      </c>
      <c r="V29" s="12">
        <f t="shared" si="30"/>
        <v>96</v>
      </c>
      <c r="W29" s="10"/>
      <c r="Y29" s="21" t="s">
        <v>32</v>
      </c>
      <c r="Z29" s="9">
        <v>85</v>
      </c>
      <c r="AA29" s="9">
        <v>0</v>
      </c>
      <c r="AB29" s="9">
        <v>4</v>
      </c>
      <c r="AC29" s="22">
        <v>0</v>
      </c>
      <c r="AE29" s="9">
        <v>8</v>
      </c>
      <c r="AF29" s="9">
        <v>0</v>
      </c>
      <c r="AG29" s="9">
        <v>0</v>
      </c>
      <c r="AH29" s="9">
        <v>0</v>
      </c>
      <c r="AJ29" s="9">
        <v>5</v>
      </c>
      <c r="AK29" s="9">
        <v>0</v>
      </c>
      <c r="AL29" s="9">
        <v>1</v>
      </c>
      <c r="AM29" s="9">
        <v>0</v>
      </c>
      <c r="AO29" s="9">
        <v>3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16</v>
      </c>
      <c r="E30" s="9">
        <f t="shared" si="17"/>
        <v>0</v>
      </c>
      <c r="F30" s="9">
        <f t="shared" si="18"/>
        <v>16</v>
      </c>
      <c r="H30" s="9">
        <f t="shared" si="19"/>
        <v>0</v>
      </c>
      <c r="I30" s="9">
        <f t="shared" si="20"/>
        <v>1</v>
      </c>
      <c r="J30" s="9">
        <f t="shared" si="21"/>
        <v>-1</v>
      </c>
      <c r="L30" s="9">
        <f t="shared" si="22"/>
        <v>1</v>
      </c>
      <c r="M30" s="9">
        <f t="shared" si="23"/>
        <v>1</v>
      </c>
      <c r="N30" s="9">
        <f t="shared" si="24"/>
        <v>0</v>
      </c>
      <c r="P30" s="9">
        <f t="shared" si="25"/>
        <v>0</v>
      </c>
      <c r="Q30" s="9">
        <f t="shared" si="26"/>
        <v>0</v>
      </c>
      <c r="R30" s="9">
        <f t="shared" si="27"/>
        <v>0</v>
      </c>
      <c r="T30" s="12">
        <f t="shared" si="28"/>
        <v>17</v>
      </c>
      <c r="U30" s="12">
        <f t="shared" si="29"/>
        <v>2</v>
      </c>
      <c r="V30" s="12">
        <f t="shared" si="30"/>
        <v>15</v>
      </c>
      <c r="W30" s="10"/>
      <c r="Y30" s="21" t="s">
        <v>74</v>
      </c>
      <c r="Z30" s="9">
        <v>16</v>
      </c>
      <c r="AA30" s="9">
        <v>0</v>
      </c>
      <c r="AB30" s="9">
        <v>0</v>
      </c>
      <c r="AC30" s="22">
        <v>0</v>
      </c>
      <c r="AE30" s="9">
        <v>0</v>
      </c>
      <c r="AF30" s="9">
        <v>0</v>
      </c>
      <c r="AG30" s="9">
        <v>1</v>
      </c>
      <c r="AH30" s="9">
        <v>0</v>
      </c>
      <c r="AJ30" s="9">
        <v>1</v>
      </c>
      <c r="AK30" s="9">
        <v>0</v>
      </c>
      <c r="AL30" s="9">
        <v>1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39</v>
      </c>
      <c r="D31" s="9">
        <f t="shared" si="16"/>
        <v>10</v>
      </c>
      <c r="E31" s="9">
        <f t="shared" si="17"/>
        <v>1</v>
      </c>
      <c r="F31" s="9">
        <f t="shared" si="18"/>
        <v>9</v>
      </c>
      <c r="H31" s="9">
        <f t="shared" si="19"/>
        <v>8</v>
      </c>
      <c r="I31" s="9">
        <f t="shared" si="20"/>
        <v>2</v>
      </c>
      <c r="J31" s="9">
        <f t="shared" si="21"/>
        <v>6</v>
      </c>
      <c r="L31" s="9">
        <f t="shared" si="22"/>
        <v>1</v>
      </c>
      <c r="M31" s="9">
        <f t="shared" si="23"/>
        <v>0</v>
      </c>
      <c r="N31" s="9">
        <f t="shared" si="24"/>
        <v>1</v>
      </c>
      <c r="P31" s="9">
        <f t="shared" si="25"/>
        <v>0</v>
      </c>
      <c r="Q31" s="9">
        <f t="shared" si="26"/>
        <v>0</v>
      </c>
      <c r="R31" s="9">
        <f t="shared" si="27"/>
        <v>0</v>
      </c>
      <c r="T31" s="12">
        <f t="shared" si="28"/>
        <v>19</v>
      </c>
      <c r="U31" s="12">
        <f t="shared" si="29"/>
        <v>3</v>
      </c>
      <c r="V31" s="12">
        <f t="shared" si="30"/>
        <v>16</v>
      </c>
      <c r="W31" s="10"/>
      <c r="Y31" s="21" t="s">
        <v>39</v>
      </c>
      <c r="Z31" s="9">
        <v>10</v>
      </c>
      <c r="AA31" s="9">
        <v>0</v>
      </c>
      <c r="AB31" s="9">
        <v>1</v>
      </c>
      <c r="AC31" s="22">
        <v>0</v>
      </c>
      <c r="AE31" s="9">
        <v>8</v>
      </c>
      <c r="AF31" s="9">
        <v>0</v>
      </c>
      <c r="AG31" s="9">
        <v>2</v>
      </c>
      <c r="AH31" s="9">
        <v>0</v>
      </c>
      <c r="AJ31" s="9">
        <v>1</v>
      </c>
      <c r="AK31" s="9">
        <v>0</v>
      </c>
      <c r="AL31" s="9">
        <v>0</v>
      </c>
      <c r="AM31" s="9">
        <v>0</v>
      </c>
      <c r="AO31" s="9">
        <v>0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8</v>
      </c>
      <c r="E32" s="9">
        <f t="shared" si="17"/>
        <v>0</v>
      </c>
      <c r="F32" s="9">
        <f t="shared" si="18"/>
        <v>8</v>
      </c>
      <c r="H32" s="9">
        <f t="shared" si="19"/>
        <v>3</v>
      </c>
      <c r="I32" s="9">
        <f t="shared" si="20"/>
        <v>0</v>
      </c>
      <c r="J32" s="9">
        <f t="shared" si="21"/>
        <v>3</v>
      </c>
      <c r="L32" s="9">
        <f t="shared" si="22"/>
        <v>2</v>
      </c>
      <c r="M32" s="9">
        <f t="shared" si="23"/>
        <v>0</v>
      </c>
      <c r="N32" s="9">
        <f t="shared" si="24"/>
        <v>2</v>
      </c>
      <c r="P32" s="9">
        <f t="shared" si="25"/>
        <v>4</v>
      </c>
      <c r="Q32" s="9">
        <f t="shared" si="26"/>
        <v>0</v>
      </c>
      <c r="R32" s="9">
        <f t="shared" si="27"/>
        <v>4</v>
      </c>
      <c r="T32" s="12">
        <f t="shared" si="28"/>
        <v>17</v>
      </c>
      <c r="U32" s="12">
        <f t="shared" si="29"/>
        <v>0</v>
      </c>
      <c r="V32" s="12">
        <f t="shared" si="30"/>
        <v>17</v>
      </c>
      <c r="W32" s="10"/>
      <c r="Y32" s="21" t="s">
        <v>25</v>
      </c>
      <c r="Z32" s="9">
        <v>8</v>
      </c>
      <c r="AA32" s="9">
        <v>0</v>
      </c>
      <c r="AB32" s="9">
        <v>0</v>
      </c>
      <c r="AC32" s="22">
        <v>0</v>
      </c>
      <c r="AE32" s="9">
        <v>3</v>
      </c>
      <c r="AF32" s="9">
        <v>0</v>
      </c>
      <c r="AG32" s="9">
        <v>0</v>
      </c>
      <c r="AH32" s="9">
        <v>0</v>
      </c>
      <c r="AJ32" s="9">
        <v>2</v>
      </c>
      <c r="AK32" s="9">
        <v>0</v>
      </c>
      <c r="AL32" s="9">
        <v>0</v>
      </c>
      <c r="AM32" s="9">
        <v>0</v>
      </c>
      <c r="AO32" s="9">
        <v>3</v>
      </c>
      <c r="AP32" s="9">
        <v>1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62</v>
      </c>
      <c r="E33" s="9">
        <f t="shared" si="17"/>
        <v>32</v>
      </c>
      <c r="F33" s="9">
        <f t="shared" si="18"/>
        <v>30</v>
      </c>
      <c r="H33" s="9">
        <f t="shared" si="19"/>
        <v>5</v>
      </c>
      <c r="I33" s="9">
        <f t="shared" si="20"/>
        <v>1</v>
      </c>
      <c r="J33" s="9">
        <f t="shared" si="21"/>
        <v>4</v>
      </c>
      <c r="L33" s="9">
        <f t="shared" si="22"/>
        <v>2</v>
      </c>
      <c r="M33" s="9">
        <f t="shared" si="23"/>
        <v>4</v>
      </c>
      <c r="N33" s="9">
        <f t="shared" si="24"/>
        <v>-2</v>
      </c>
      <c r="P33" s="9">
        <f t="shared" si="25"/>
        <v>222</v>
      </c>
      <c r="Q33" s="9">
        <f t="shared" si="26"/>
        <v>31</v>
      </c>
      <c r="R33" s="9">
        <f t="shared" si="27"/>
        <v>191</v>
      </c>
      <c r="T33" s="12">
        <f t="shared" si="28"/>
        <v>291</v>
      </c>
      <c r="U33" s="12">
        <f t="shared" si="29"/>
        <v>68</v>
      </c>
      <c r="V33" s="12">
        <f t="shared" si="30"/>
        <v>223</v>
      </c>
      <c r="W33" s="10"/>
      <c r="Y33" s="9" t="s">
        <v>59</v>
      </c>
      <c r="Z33" s="9">
        <v>62</v>
      </c>
      <c r="AA33" s="9">
        <v>0</v>
      </c>
      <c r="AB33" s="9">
        <v>19</v>
      </c>
      <c r="AC33" s="22">
        <v>13</v>
      </c>
      <c r="AE33" s="9">
        <v>5</v>
      </c>
      <c r="AF33" s="9">
        <v>0</v>
      </c>
      <c r="AG33" s="9">
        <v>1</v>
      </c>
      <c r="AH33" s="9">
        <v>0</v>
      </c>
      <c r="AJ33" s="9">
        <v>2</v>
      </c>
      <c r="AK33" s="9">
        <v>0</v>
      </c>
      <c r="AL33" s="9">
        <v>3</v>
      </c>
      <c r="AM33" s="9">
        <v>1</v>
      </c>
      <c r="AO33" s="9">
        <v>216</v>
      </c>
      <c r="AP33" s="9">
        <v>6</v>
      </c>
      <c r="AQ33" s="9">
        <v>22</v>
      </c>
      <c r="AR33" s="9">
        <v>9</v>
      </c>
    </row>
    <row r="34" spans="1:44" ht="12">
      <c r="A34" s="17"/>
      <c r="B34" s="9" t="s">
        <v>60</v>
      </c>
      <c r="D34" s="9">
        <f t="shared" si="16"/>
        <v>97</v>
      </c>
      <c r="E34" s="9">
        <f t="shared" si="17"/>
        <v>112</v>
      </c>
      <c r="F34" s="9">
        <f t="shared" si="18"/>
        <v>-15</v>
      </c>
      <c r="H34" s="9">
        <f t="shared" si="19"/>
        <v>9</v>
      </c>
      <c r="I34" s="9">
        <f t="shared" si="20"/>
        <v>8</v>
      </c>
      <c r="J34" s="9">
        <f t="shared" si="21"/>
        <v>1</v>
      </c>
      <c r="L34" s="9">
        <f t="shared" si="22"/>
        <v>6</v>
      </c>
      <c r="M34" s="9">
        <f t="shared" si="23"/>
        <v>17</v>
      </c>
      <c r="N34" s="9">
        <f t="shared" si="24"/>
        <v>-11</v>
      </c>
      <c r="P34" s="9">
        <f t="shared" si="25"/>
        <v>592</v>
      </c>
      <c r="Q34" s="9">
        <f t="shared" si="26"/>
        <v>248</v>
      </c>
      <c r="R34" s="9">
        <f t="shared" si="27"/>
        <v>344</v>
      </c>
      <c r="T34" s="12">
        <f t="shared" si="28"/>
        <v>704</v>
      </c>
      <c r="U34" s="12">
        <f t="shared" si="29"/>
        <v>385</v>
      </c>
      <c r="V34" s="12">
        <f t="shared" si="30"/>
        <v>319</v>
      </c>
      <c r="W34" s="10"/>
      <c r="Y34" s="9" t="s">
        <v>60</v>
      </c>
      <c r="Z34" s="9">
        <v>97</v>
      </c>
      <c r="AA34" s="9">
        <v>0</v>
      </c>
      <c r="AB34" s="9">
        <v>65</v>
      </c>
      <c r="AC34" s="22">
        <v>47</v>
      </c>
      <c r="AE34" s="9">
        <v>9</v>
      </c>
      <c r="AF34" s="9">
        <v>0</v>
      </c>
      <c r="AG34" s="9">
        <v>4</v>
      </c>
      <c r="AH34" s="9">
        <v>4</v>
      </c>
      <c r="AJ34" s="9">
        <v>6</v>
      </c>
      <c r="AK34" s="9">
        <v>0</v>
      </c>
      <c r="AL34" s="9">
        <v>8</v>
      </c>
      <c r="AM34" s="9">
        <v>9</v>
      </c>
      <c r="AO34" s="9">
        <v>571</v>
      </c>
      <c r="AP34" s="9">
        <v>21</v>
      </c>
      <c r="AQ34" s="9">
        <v>168</v>
      </c>
      <c r="AR34" s="9">
        <v>80</v>
      </c>
    </row>
    <row r="35" spans="1:44" ht="12">
      <c r="A35" s="17"/>
      <c r="B35" s="9" t="s">
        <v>37</v>
      </c>
      <c r="D35" s="9">
        <f t="shared" si="16"/>
        <v>18</v>
      </c>
      <c r="E35" s="9">
        <f t="shared" si="17"/>
        <v>5</v>
      </c>
      <c r="F35" s="9">
        <f t="shared" si="18"/>
        <v>13</v>
      </c>
      <c r="H35" s="9">
        <f t="shared" si="19"/>
        <v>4</v>
      </c>
      <c r="I35" s="9">
        <f t="shared" si="20"/>
        <v>2</v>
      </c>
      <c r="J35" s="9">
        <f t="shared" si="21"/>
        <v>2</v>
      </c>
      <c r="L35" s="9">
        <f t="shared" si="22"/>
        <v>2</v>
      </c>
      <c r="M35" s="9">
        <f t="shared" si="23"/>
        <v>0</v>
      </c>
      <c r="N35" s="9">
        <f t="shared" si="24"/>
        <v>2</v>
      </c>
      <c r="P35" s="9">
        <f t="shared" si="25"/>
        <v>0</v>
      </c>
      <c r="Q35" s="9">
        <f t="shared" si="26"/>
        <v>0</v>
      </c>
      <c r="R35" s="9">
        <f t="shared" si="27"/>
        <v>0</v>
      </c>
      <c r="T35" s="12">
        <f t="shared" si="28"/>
        <v>24</v>
      </c>
      <c r="U35" s="12">
        <f t="shared" si="29"/>
        <v>7</v>
      </c>
      <c r="V35" s="12">
        <f t="shared" si="30"/>
        <v>17</v>
      </c>
      <c r="W35" s="10"/>
      <c r="Y35" s="9" t="s">
        <v>37</v>
      </c>
      <c r="Z35" s="9">
        <v>18</v>
      </c>
      <c r="AA35" s="9">
        <v>0</v>
      </c>
      <c r="AB35" s="9">
        <v>5</v>
      </c>
      <c r="AC35" s="22">
        <v>0</v>
      </c>
      <c r="AE35" s="9">
        <v>4</v>
      </c>
      <c r="AF35" s="9">
        <v>0</v>
      </c>
      <c r="AG35" s="9">
        <v>2</v>
      </c>
      <c r="AH35" s="9">
        <v>0</v>
      </c>
      <c r="AJ35" s="9">
        <v>2</v>
      </c>
      <c r="AK35" s="9">
        <v>0</v>
      </c>
      <c r="AL35" s="9">
        <v>0</v>
      </c>
      <c r="AM35" s="9">
        <v>0</v>
      </c>
      <c r="AO35" s="9">
        <v>0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6</v>
      </c>
      <c r="E36" s="9">
        <f t="shared" si="17"/>
        <v>2</v>
      </c>
      <c r="F36" s="9">
        <f t="shared" si="18"/>
        <v>4</v>
      </c>
      <c r="H36" s="9">
        <f t="shared" si="19"/>
        <v>0</v>
      </c>
      <c r="I36" s="9">
        <f t="shared" si="20"/>
        <v>0</v>
      </c>
      <c r="J36" s="9">
        <f t="shared" si="21"/>
        <v>0</v>
      </c>
      <c r="L36" s="9">
        <f t="shared" si="22"/>
        <v>0</v>
      </c>
      <c r="M36" s="9">
        <f t="shared" si="23"/>
        <v>0</v>
      </c>
      <c r="N36" s="9">
        <f t="shared" si="24"/>
        <v>0</v>
      </c>
      <c r="P36" s="9">
        <f t="shared" si="25"/>
        <v>3</v>
      </c>
      <c r="Q36" s="9">
        <f t="shared" si="26"/>
        <v>1</v>
      </c>
      <c r="R36" s="9">
        <f t="shared" si="27"/>
        <v>2</v>
      </c>
      <c r="T36" s="12">
        <f t="shared" si="28"/>
        <v>9</v>
      </c>
      <c r="U36" s="12">
        <f t="shared" si="29"/>
        <v>3</v>
      </c>
      <c r="V36" s="12">
        <f t="shared" si="30"/>
        <v>6</v>
      </c>
      <c r="W36" s="10"/>
      <c r="Y36" s="21" t="s">
        <v>38</v>
      </c>
      <c r="Z36" s="9">
        <v>6</v>
      </c>
      <c r="AA36" s="9">
        <v>0</v>
      </c>
      <c r="AB36" s="9">
        <v>2</v>
      </c>
      <c r="AC36" s="22">
        <v>0</v>
      </c>
      <c r="AE36" s="9">
        <v>0</v>
      </c>
      <c r="AF36" s="9">
        <v>0</v>
      </c>
      <c r="AG36" s="9">
        <v>0</v>
      </c>
      <c r="AH36" s="9">
        <v>0</v>
      </c>
      <c r="AJ36" s="9">
        <v>0</v>
      </c>
      <c r="AK36" s="9">
        <v>0</v>
      </c>
      <c r="AL36" s="9">
        <v>0</v>
      </c>
      <c r="AM36" s="9">
        <v>0</v>
      </c>
      <c r="AO36" s="9">
        <v>3</v>
      </c>
      <c r="AP36" s="9">
        <v>0</v>
      </c>
      <c r="AQ36" s="9">
        <v>1</v>
      </c>
      <c r="AR36" s="9">
        <v>0</v>
      </c>
    </row>
    <row r="37" spans="1:25" ht="12">
      <c r="A37" s="17"/>
      <c r="C37" s="9" t="s">
        <v>40</v>
      </c>
      <c r="D37" s="9">
        <f>SUM(D24:D36)</f>
        <v>418</v>
      </c>
      <c r="E37" s="9">
        <f>SUM(E24:E36)</f>
        <v>192</v>
      </c>
      <c r="F37" s="9">
        <f t="shared" si="18"/>
        <v>226</v>
      </c>
      <c r="H37" s="9">
        <f>SUM(H24:H36)</f>
        <v>385</v>
      </c>
      <c r="I37" s="9">
        <f>SUM(I24:I36)</f>
        <v>198</v>
      </c>
      <c r="J37" s="9">
        <f t="shared" si="21"/>
        <v>187</v>
      </c>
      <c r="L37" s="9">
        <f>SUM(L24:L36)</f>
        <v>74</v>
      </c>
      <c r="M37" s="9">
        <f>SUM(M24:M36)</f>
        <v>41</v>
      </c>
      <c r="N37" s="9">
        <f t="shared" si="24"/>
        <v>33</v>
      </c>
      <c r="P37" s="9">
        <f>SUM(P24:P36)</f>
        <v>914</v>
      </c>
      <c r="Q37" s="9">
        <f>SUM(Q24:Q36)</f>
        <v>300</v>
      </c>
      <c r="R37" s="9">
        <f t="shared" si="27"/>
        <v>614</v>
      </c>
      <c r="S37" s="11"/>
      <c r="T37" s="12">
        <f>SUM(T24:T36)</f>
        <v>1791</v>
      </c>
      <c r="U37" s="12">
        <f>SUM(U24:U36)</f>
        <v>731</v>
      </c>
      <c r="V37" s="12">
        <f t="shared" si="30"/>
        <v>1060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4</v>
      </c>
      <c r="E39" s="9">
        <f>AB39+AC39</f>
        <v>3</v>
      </c>
      <c r="F39" s="9">
        <f>D39-E39</f>
        <v>1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7</v>
      </c>
      <c r="M39" s="9">
        <f>AL39+AM39</f>
        <v>0</v>
      </c>
      <c r="N39" s="9">
        <f>L39-M39</f>
        <v>7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11</v>
      </c>
      <c r="U39" s="12">
        <f>E39+I39+M39+Q39</f>
        <v>3</v>
      </c>
      <c r="V39" s="12">
        <f>T39-U39</f>
        <v>8</v>
      </c>
      <c r="W39" s="10"/>
      <c r="Y39" s="21" t="s">
        <v>47</v>
      </c>
      <c r="Z39" s="9">
        <v>4</v>
      </c>
      <c r="AA39" s="9">
        <v>0</v>
      </c>
      <c r="AB39" s="9">
        <v>3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7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663</v>
      </c>
      <c r="E41" s="12">
        <f>E11+E22+E37+E39</f>
        <v>403</v>
      </c>
      <c r="F41" s="12">
        <f>F11+F22+F37+F39</f>
        <v>260</v>
      </c>
      <c r="G41" s="12"/>
      <c r="H41" s="12">
        <f>H11+H22+H37+H39</f>
        <v>583</v>
      </c>
      <c r="I41" s="12">
        <f>I11+I22+I37+I39</f>
        <v>284</v>
      </c>
      <c r="J41" s="12">
        <f>J11+J22+J37+J39</f>
        <v>299</v>
      </c>
      <c r="K41" s="12"/>
      <c r="L41" s="12">
        <f>L11+L22+L37+L39</f>
        <v>127</v>
      </c>
      <c r="M41" s="12">
        <f>M11+M22+M37+M39</f>
        <v>102</v>
      </c>
      <c r="N41" s="12">
        <f>N11+N22+N37+N39</f>
        <v>25</v>
      </c>
      <c r="O41" s="12"/>
      <c r="P41" s="12">
        <f>P11+P22+P37+P39</f>
        <v>1203</v>
      </c>
      <c r="Q41" s="12">
        <f>Q11+Q22+Q37+Q39</f>
        <v>370</v>
      </c>
      <c r="R41" s="12">
        <f>R11+R22+R37+R39</f>
        <v>833</v>
      </c>
      <c r="S41" s="19"/>
      <c r="T41" s="12">
        <f>T11+T22+T37+T39</f>
        <v>2576</v>
      </c>
      <c r="U41" s="12">
        <f>U11+U22+U37+U39</f>
        <v>1159</v>
      </c>
      <c r="V41" s="12">
        <f>V11+V22+V37+V39</f>
        <v>1417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82</v>
      </c>
      <c r="V42" s="15"/>
      <c r="W42" s="14"/>
    </row>
    <row r="43" ht="9" customHeight="1"/>
  </sheetData>
  <sheetProtection/>
  <mergeCells count="13">
    <mergeCell ref="AJ3:AM3"/>
    <mergeCell ref="AJ4:AK4"/>
    <mergeCell ref="AL4:AM4"/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11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68</v>
      </c>
      <c r="I7" s="9">
        <f>AG7+AH7</f>
        <v>23</v>
      </c>
      <c r="J7" s="9">
        <f>H7-I7</f>
        <v>45</v>
      </c>
      <c r="L7" s="9">
        <f>AJ7+AK7</f>
        <v>6</v>
      </c>
      <c r="M7" s="9">
        <f>AL7+AM7</f>
        <v>20</v>
      </c>
      <c r="N7" s="9">
        <f>L7-M7</f>
        <v>-14</v>
      </c>
      <c r="P7" s="9">
        <f>AO7+AP7</f>
        <v>93</v>
      </c>
      <c r="Q7" s="9">
        <f>AQ7+AR7</f>
        <v>19</v>
      </c>
      <c r="R7" s="9">
        <f>P7-Q7</f>
        <v>74</v>
      </c>
      <c r="T7" s="12">
        <f aca="true" t="shared" si="0" ref="T7:U11">D7+H7+L7+P7</f>
        <v>167</v>
      </c>
      <c r="U7" s="12">
        <f t="shared" si="0"/>
        <v>62</v>
      </c>
      <c r="V7" s="12">
        <f>T7-U7</f>
        <v>105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68</v>
      </c>
      <c r="AF7" s="9">
        <v>0</v>
      </c>
      <c r="AG7" s="9">
        <v>23</v>
      </c>
      <c r="AH7" s="9">
        <v>0</v>
      </c>
      <c r="AJ7" s="9">
        <v>6</v>
      </c>
      <c r="AK7" s="9">
        <v>0</v>
      </c>
      <c r="AL7" s="9">
        <v>20</v>
      </c>
      <c r="AM7" s="9">
        <v>0</v>
      </c>
      <c r="AO7" s="9">
        <v>81</v>
      </c>
      <c r="AP7" s="9">
        <v>12</v>
      </c>
      <c r="AQ7" s="9">
        <v>19</v>
      </c>
      <c r="AR7" s="9">
        <v>0</v>
      </c>
    </row>
    <row r="8" spans="1:44" ht="12">
      <c r="A8" s="17"/>
      <c r="B8" s="9" t="s">
        <v>10</v>
      </c>
      <c r="D8" s="9">
        <f>Z8+AA8</f>
        <v>23</v>
      </c>
      <c r="E8" s="9">
        <f>AB8+AC8</f>
        <v>68</v>
      </c>
      <c r="F8" s="9">
        <f>D8-E8</f>
        <v>-45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2</v>
      </c>
      <c r="M8" s="9">
        <f>AL8+AM8</f>
        <v>8</v>
      </c>
      <c r="N8" s="9">
        <f>L8-M8</f>
        <v>-6</v>
      </c>
      <c r="P8" s="9">
        <f>AO8+AP8</f>
        <v>17</v>
      </c>
      <c r="Q8" s="9">
        <f>AQ8+AR8</f>
        <v>3</v>
      </c>
      <c r="R8" s="9">
        <f>P8-Q8</f>
        <v>14</v>
      </c>
      <c r="T8" s="12">
        <f t="shared" si="0"/>
        <v>42</v>
      </c>
      <c r="U8" s="12">
        <f t="shared" si="0"/>
        <v>79</v>
      </c>
      <c r="V8" s="12">
        <f>T8-U8</f>
        <v>-37</v>
      </c>
      <c r="W8" s="10"/>
      <c r="Y8" s="21" t="s">
        <v>10</v>
      </c>
      <c r="Z8" s="9">
        <v>23</v>
      </c>
      <c r="AA8" s="9">
        <v>0</v>
      </c>
      <c r="AB8" s="9">
        <v>68</v>
      </c>
      <c r="AC8" s="22">
        <v>0</v>
      </c>
      <c r="AE8" s="9">
        <v>0</v>
      </c>
      <c r="AF8" s="9">
        <v>0</v>
      </c>
      <c r="AG8" s="9">
        <v>0</v>
      </c>
      <c r="AH8" s="22">
        <v>0</v>
      </c>
      <c r="AJ8" s="9">
        <v>2</v>
      </c>
      <c r="AK8" s="9">
        <v>0</v>
      </c>
      <c r="AL8" s="9">
        <v>8</v>
      </c>
      <c r="AM8" s="9">
        <v>0</v>
      </c>
      <c r="AO8" s="9">
        <v>16</v>
      </c>
      <c r="AP8" s="9">
        <v>1</v>
      </c>
      <c r="AQ8" s="9">
        <v>3</v>
      </c>
      <c r="AR8" s="9">
        <v>0</v>
      </c>
    </row>
    <row r="9" spans="1:44" ht="12">
      <c r="A9" s="17"/>
      <c r="B9" s="9" t="s">
        <v>11</v>
      </c>
      <c r="D9" s="9">
        <f>Z9+AA9</f>
        <v>20</v>
      </c>
      <c r="E9" s="9">
        <f>AB9+AC9</f>
        <v>6</v>
      </c>
      <c r="F9" s="9">
        <f>D9-E9</f>
        <v>14</v>
      </c>
      <c r="H9" s="9">
        <f>AE9+AF9</f>
        <v>8</v>
      </c>
      <c r="I9" s="9">
        <f>AG9+AH9</f>
        <v>2</v>
      </c>
      <c r="J9" s="9">
        <f>H9-I9</f>
        <v>6</v>
      </c>
      <c r="L9" s="9">
        <f>AJ9+AK9</f>
        <v>0</v>
      </c>
      <c r="M9" s="9">
        <f>AL9+AM9</f>
        <v>0</v>
      </c>
      <c r="N9" s="9">
        <v>0</v>
      </c>
      <c r="P9" s="9">
        <f>AO9+AP9</f>
        <v>14</v>
      </c>
      <c r="Q9" s="9">
        <f>AQ9+AR9</f>
        <v>5</v>
      </c>
      <c r="R9" s="9">
        <f>P9-Q9</f>
        <v>9</v>
      </c>
      <c r="T9" s="12">
        <f t="shared" si="0"/>
        <v>42</v>
      </c>
      <c r="U9" s="12">
        <f t="shared" si="0"/>
        <v>13</v>
      </c>
      <c r="V9" s="12">
        <f>T9-U9</f>
        <v>29</v>
      </c>
      <c r="W9" s="10"/>
      <c r="Y9" s="21" t="s">
        <v>11</v>
      </c>
      <c r="Z9" s="9">
        <v>20</v>
      </c>
      <c r="AA9" s="9">
        <v>0</v>
      </c>
      <c r="AB9" s="9">
        <v>6</v>
      </c>
      <c r="AC9" s="22">
        <v>0</v>
      </c>
      <c r="AE9" s="9">
        <v>8</v>
      </c>
      <c r="AF9" s="9">
        <v>0</v>
      </c>
      <c r="AG9" s="9">
        <v>2</v>
      </c>
      <c r="AH9" s="9">
        <v>0</v>
      </c>
      <c r="AJ9" s="9">
        <v>0</v>
      </c>
      <c r="AK9" s="9">
        <v>0</v>
      </c>
      <c r="AL9" s="9">
        <v>0</v>
      </c>
      <c r="AM9" s="22">
        <v>0</v>
      </c>
      <c r="AO9" s="9">
        <v>9</v>
      </c>
      <c r="AP9" s="9">
        <v>5</v>
      </c>
      <c r="AQ9" s="9">
        <v>5</v>
      </c>
      <c r="AR9" s="9">
        <v>0</v>
      </c>
    </row>
    <row r="10" spans="1:44" ht="12">
      <c r="A10" s="17"/>
      <c r="B10" s="9" t="s">
        <v>12</v>
      </c>
      <c r="D10" s="9">
        <f>Z10+AA10</f>
        <v>19</v>
      </c>
      <c r="E10" s="9">
        <f>AB10+AC10</f>
        <v>93</v>
      </c>
      <c r="F10" s="9">
        <f>D10-E10</f>
        <v>-74</v>
      </c>
      <c r="H10" s="9">
        <f>AE10+AF10</f>
        <v>3</v>
      </c>
      <c r="I10" s="9">
        <f>AG10+AH10</f>
        <v>17</v>
      </c>
      <c r="J10" s="9">
        <f>H10-I10</f>
        <v>-14</v>
      </c>
      <c r="L10" s="9">
        <f>AJ10+AK10</f>
        <v>5</v>
      </c>
      <c r="M10" s="9">
        <f>AL10+AM10</f>
        <v>14</v>
      </c>
      <c r="N10" s="9">
        <f>L10-M10</f>
        <v>-9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27</v>
      </c>
      <c r="U10" s="12">
        <f t="shared" si="0"/>
        <v>124</v>
      </c>
      <c r="V10" s="12">
        <f>T10-U10</f>
        <v>-97</v>
      </c>
      <c r="W10" s="10"/>
      <c r="Y10" s="21" t="s">
        <v>12</v>
      </c>
      <c r="Z10" s="9">
        <v>19</v>
      </c>
      <c r="AA10" s="9">
        <v>0</v>
      </c>
      <c r="AB10" s="9">
        <v>81</v>
      </c>
      <c r="AC10" s="22">
        <v>12</v>
      </c>
      <c r="AE10" s="9">
        <v>3</v>
      </c>
      <c r="AF10" s="9">
        <v>0</v>
      </c>
      <c r="AG10" s="9">
        <v>16</v>
      </c>
      <c r="AH10" s="9">
        <v>1</v>
      </c>
      <c r="AJ10" s="9">
        <v>5</v>
      </c>
      <c r="AK10" s="9">
        <v>0</v>
      </c>
      <c r="AL10" s="9">
        <v>9</v>
      </c>
      <c r="AM10" s="9">
        <v>5</v>
      </c>
      <c r="AO10" s="9">
        <v>0</v>
      </c>
      <c r="AP10" s="9">
        <v>0</v>
      </c>
      <c r="AQ10" s="9">
        <v>0</v>
      </c>
      <c r="AR10" s="22">
        <v>0</v>
      </c>
    </row>
    <row r="11" spans="1:25" ht="12">
      <c r="A11" s="17"/>
      <c r="C11" s="9" t="s">
        <v>13</v>
      </c>
      <c r="D11" s="9">
        <f>SUM(D7:D10)</f>
        <v>62</v>
      </c>
      <c r="E11" s="9">
        <f>SUM(E7:E10)</f>
        <v>167</v>
      </c>
      <c r="F11" s="9">
        <f>D11-E11</f>
        <v>-105</v>
      </c>
      <c r="H11" s="9">
        <f>SUM(H7:H10)</f>
        <v>79</v>
      </c>
      <c r="I11" s="9">
        <f>SUM(I7:I10)</f>
        <v>42</v>
      </c>
      <c r="J11" s="9">
        <f>H11-I11</f>
        <v>37</v>
      </c>
      <c r="L11" s="9">
        <f>SUM(L7:L10)</f>
        <v>13</v>
      </c>
      <c r="M11" s="9">
        <f>SUM(M7:M10)</f>
        <v>42</v>
      </c>
      <c r="N11" s="9">
        <f>L11-M11</f>
        <v>-29</v>
      </c>
      <c r="P11" s="9">
        <f>SUM(P7:P10)</f>
        <v>124</v>
      </c>
      <c r="Q11" s="9">
        <f>SUM(Q7:Q10)</f>
        <v>27</v>
      </c>
      <c r="R11" s="9">
        <f>P11-Q11</f>
        <v>97</v>
      </c>
      <c r="T11" s="12">
        <f t="shared" si="0"/>
        <v>278</v>
      </c>
      <c r="U11" s="12">
        <f t="shared" si="0"/>
        <v>278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16</v>
      </c>
      <c r="E13" s="9">
        <f aca="true" t="shared" si="2" ref="E13:E21">AB13+AC13</f>
        <v>0</v>
      </c>
      <c r="F13" s="9">
        <f aca="true" t="shared" si="3" ref="F13:F22">D13-E13</f>
        <v>16</v>
      </c>
      <c r="H13" s="9">
        <f aca="true" t="shared" si="4" ref="H13:H21">AE13+AF13</f>
        <v>24</v>
      </c>
      <c r="I13" s="9">
        <f aca="true" t="shared" si="5" ref="I13:I21">AG13+AH13</f>
        <v>0</v>
      </c>
      <c r="J13" s="9">
        <f aca="true" t="shared" si="6" ref="J13:J22">H13-I13</f>
        <v>24</v>
      </c>
      <c r="L13" s="9">
        <f aca="true" t="shared" si="7" ref="L13:L21">AJ13+AK13</f>
        <v>3</v>
      </c>
      <c r="M13" s="9">
        <f aca="true" t="shared" si="8" ref="M13:M21">AL13+AM13</f>
        <v>0</v>
      </c>
      <c r="N13" s="9">
        <f aca="true" t="shared" si="9" ref="N13:N22">L13-M13</f>
        <v>3</v>
      </c>
      <c r="P13" s="9">
        <f aca="true" t="shared" si="10" ref="P13:P21">AO13+AP13</f>
        <v>12</v>
      </c>
      <c r="Q13" s="9">
        <f aca="true" t="shared" si="11" ref="Q13:Q21">AQ13+AR13</f>
        <v>0</v>
      </c>
      <c r="R13" s="9">
        <f aca="true" t="shared" si="12" ref="R13:R22">P13-Q13</f>
        <v>12</v>
      </c>
      <c r="T13" s="12">
        <f aca="true" t="shared" si="13" ref="T13:T22">D13+H13+L13+P13</f>
        <v>55</v>
      </c>
      <c r="U13" s="12">
        <f aca="true" t="shared" si="14" ref="U13:U22">E13+I13+M13+Q13</f>
        <v>0</v>
      </c>
      <c r="V13" s="12">
        <f aca="true" t="shared" si="15" ref="V13:V22">T13-U13</f>
        <v>55</v>
      </c>
      <c r="W13" s="10"/>
      <c r="Y13" s="21" t="s">
        <v>14</v>
      </c>
      <c r="Z13" s="9">
        <v>16</v>
      </c>
      <c r="AA13" s="9">
        <v>0</v>
      </c>
      <c r="AB13" s="9">
        <v>0</v>
      </c>
      <c r="AC13" s="22">
        <v>0</v>
      </c>
      <c r="AE13" s="9">
        <v>24</v>
      </c>
      <c r="AF13" s="9">
        <v>0</v>
      </c>
      <c r="AG13" s="9">
        <v>0</v>
      </c>
      <c r="AH13" s="9">
        <v>0</v>
      </c>
      <c r="AJ13" s="9">
        <v>3</v>
      </c>
      <c r="AK13" s="9">
        <v>0</v>
      </c>
      <c r="AL13" s="9">
        <v>0</v>
      </c>
      <c r="AM13" s="9">
        <v>0</v>
      </c>
      <c r="AO13" s="9">
        <v>10</v>
      </c>
      <c r="AP13" s="9">
        <v>2</v>
      </c>
      <c r="AQ13" s="9">
        <v>0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2</v>
      </c>
      <c r="F14" s="9">
        <f t="shared" si="3"/>
        <v>-2</v>
      </c>
      <c r="H14" s="9">
        <f t="shared" si="4"/>
        <v>1</v>
      </c>
      <c r="I14" s="9">
        <f t="shared" si="5"/>
        <v>0</v>
      </c>
      <c r="J14" s="9">
        <f t="shared" si="6"/>
        <v>1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27</v>
      </c>
      <c r="Q14" s="9">
        <f t="shared" si="11"/>
        <v>9</v>
      </c>
      <c r="R14" s="9">
        <f t="shared" si="12"/>
        <v>18</v>
      </c>
      <c r="T14" s="12">
        <f t="shared" si="13"/>
        <v>28</v>
      </c>
      <c r="U14" s="12">
        <f t="shared" si="14"/>
        <v>11</v>
      </c>
      <c r="V14" s="12">
        <f t="shared" si="15"/>
        <v>17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0</v>
      </c>
      <c r="AE14" s="9">
        <v>1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27</v>
      </c>
      <c r="AP14" s="9">
        <v>0</v>
      </c>
      <c r="AQ14" s="9">
        <v>7</v>
      </c>
      <c r="AR14" s="9">
        <v>2</v>
      </c>
    </row>
    <row r="15" spans="1:44" ht="12">
      <c r="A15" s="17"/>
      <c r="B15" s="9" t="s">
        <v>16</v>
      </c>
      <c r="D15" s="9">
        <f t="shared" si="1"/>
        <v>4</v>
      </c>
      <c r="E15" s="9">
        <f t="shared" si="2"/>
        <v>3</v>
      </c>
      <c r="F15" s="9">
        <f t="shared" si="3"/>
        <v>1</v>
      </c>
      <c r="H15" s="9">
        <f t="shared" si="4"/>
        <v>2</v>
      </c>
      <c r="I15" s="9">
        <f t="shared" si="5"/>
        <v>2</v>
      </c>
      <c r="J15" s="9">
        <f t="shared" si="6"/>
        <v>0</v>
      </c>
      <c r="L15" s="9">
        <f t="shared" si="7"/>
        <v>2</v>
      </c>
      <c r="M15" s="9">
        <f t="shared" si="8"/>
        <v>0</v>
      </c>
      <c r="N15" s="9">
        <f t="shared" si="9"/>
        <v>2</v>
      </c>
      <c r="P15" s="9">
        <f t="shared" si="10"/>
        <v>6</v>
      </c>
      <c r="Q15" s="9">
        <f t="shared" si="11"/>
        <v>0</v>
      </c>
      <c r="R15" s="9">
        <f t="shared" si="12"/>
        <v>6</v>
      </c>
      <c r="T15" s="12">
        <f t="shared" si="13"/>
        <v>14</v>
      </c>
      <c r="U15" s="12">
        <f t="shared" si="14"/>
        <v>5</v>
      </c>
      <c r="V15" s="12">
        <f t="shared" si="15"/>
        <v>9</v>
      </c>
      <c r="W15" s="10"/>
      <c r="Y15" s="21" t="s">
        <v>16</v>
      </c>
      <c r="Z15" s="9">
        <v>4</v>
      </c>
      <c r="AA15" s="9">
        <v>0</v>
      </c>
      <c r="AB15" s="9">
        <v>3</v>
      </c>
      <c r="AC15" s="22">
        <v>0</v>
      </c>
      <c r="AE15" s="9">
        <v>2</v>
      </c>
      <c r="AF15" s="9">
        <v>0</v>
      </c>
      <c r="AG15" s="9">
        <v>2</v>
      </c>
      <c r="AH15" s="9">
        <v>0</v>
      </c>
      <c r="AJ15" s="9">
        <v>2</v>
      </c>
      <c r="AK15" s="9">
        <v>0</v>
      </c>
      <c r="AL15" s="9">
        <v>0</v>
      </c>
      <c r="AM15" s="9">
        <v>0</v>
      </c>
      <c r="AO15" s="9">
        <v>6</v>
      </c>
      <c r="AP15" s="9">
        <v>0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5</v>
      </c>
      <c r="E16" s="9">
        <f t="shared" si="2"/>
        <v>2</v>
      </c>
      <c r="F16" s="9">
        <f t="shared" si="3"/>
        <v>3</v>
      </c>
      <c r="H16" s="9">
        <f t="shared" si="4"/>
        <v>6</v>
      </c>
      <c r="I16" s="9">
        <f t="shared" si="5"/>
        <v>2</v>
      </c>
      <c r="J16" s="9">
        <f t="shared" si="6"/>
        <v>4</v>
      </c>
      <c r="L16" s="9">
        <f t="shared" si="7"/>
        <v>3</v>
      </c>
      <c r="M16" s="9">
        <f t="shared" si="8"/>
        <v>1</v>
      </c>
      <c r="N16" s="9">
        <f t="shared" si="9"/>
        <v>2</v>
      </c>
      <c r="P16" s="9">
        <f t="shared" si="10"/>
        <v>1</v>
      </c>
      <c r="Q16" s="9">
        <f t="shared" si="11"/>
        <v>0</v>
      </c>
      <c r="R16" s="9">
        <f t="shared" si="12"/>
        <v>1</v>
      </c>
      <c r="T16" s="12">
        <f t="shared" si="13"/>
        <v>15</v>
      </c>
      <c r="U16" s="12">
        <f t="shared" si="14"/>
        <v>5</v>
      </c>
      <c r="V16" s="12">
        <f t="shared" si="15"/>
        <v>10</v>
      </c>
      <c r="W16" s="10"/>
      <c r="Y16" s="21" t="s">
        <v>17</v>
      </c>
      <c r="Z16" s="9">
        <v>5</v>
      </c>
      <c r="AA16" s="9">
        <v>0</v>
      </c>
      <c r="AB16" s="9">
        <v>2</v>
      </c>
      <c r="AC16" s="22">
        <v>0</v>
      </c>
      <c r="AE16" s="9">
        <v>6</v>
      </c>
      <c r="AF16" s="9">
        <v>0</v>
      </c>
      <c r="AG16" s="9">
        <v>2</v>
      </c>
      <c r="AH16" s="9">
        <v>0</v>
      </c>
      <c r="AJ16" s="9">
        <v>3</v>
      </c>
      <c r="AK16" s="9">
        <v>0</v>
      </c>
      <c r="AL16" s="9">
        <v>1</v>
      </c>
      <c r="AM16" s="9">
        <v>0</v>
      </c>
      <c r="AO16" s="9">
        <v>1</v>
      </c>
      <c r="AP16" s="9">
        <v>0</v>
      </c>
      <c r="AQ16" s="9">
        <v>0</v>
      </c>
      <c r="AR16" s="9">
        <v>0</v>
      </c>
    </row>
    <row r="17" spans="1:44" ht="12">
      <c r="A17" s="17"/>
      <c r="B17" s="9" t="s">
        <v>73</v>
      </c>
      <c r="D17" s="9">
        <f t="shared" si="1"/>
        <v>27</v>
      </c>
      <c r="E17" s="9">
        <f t="shared" si="2"/>
        <v>22</v>
      </c>
      <c r="F17" s="9">
        <f t="shared" si="3"/>
        <v>5</v>
      </c>
      <c r="H17" s="9">
        <f t="shared" si="4"/>
        <v>26</v>
      </c>
      <c r="I17" s="9">
        <f t="shared" si="5"/>
        <v>0</v>
      </c>
      <c r="J17" s="9">
        <f t="shared" si="6"/>
        <v>26</v>
      </c>
      <c r="L17" s="9">
        <f t="shared" si="7"/>
        <v>10</v>
      </c>
      <c r="M17" s="9">
        <f t="shared" si="8"/>
        <v>14</v>
      </c>
      <c r="N17" s="9">
        <f t="shared" si="9"/>
        <v>-4</v>
      </c>
      <c r="P17" s="9">
        <f t="shared" si="10"/>
        <v>54</v>
      </c>
      <c r="Q17" s="9">
        <f t="shared" si="11"/>
        <v>8</v>
      </c>
      <c r="R17" s="9">
        <f t="shared" si="12"/>
        <v>46</v>
      </c>
      <c r="T17" s="12">
        <f t="shared" si="13"/>
        <v>117</v>
      </c>
      <c r="U17" s="12">
        <f t="shared" si="14"/>
        <v>44</v>
      </c>
      <c r="V17" s="12">
        <f t="shared" si="15"/>
        <v>73</v>
      </c>
      <c r="W17" s="10"/>
      <c r="Y17" s="21" t="s">
        <v>73</v>
      </c>
      <c r="Z17" s="9">
        <v>27</v>
      </c>
      <c r="AA17" s="9">
        <v>0</v>
      </c>
      <c r="AB17" s="9">
        <v>22</v>
      </c>
      <c r="AC17" s="22">
        <v>0</v>
      </c>
      <c r="AE17" s="9">
        <v>26</v>
      </c>
      <c r="AF17" s="9">
        <v>0</v>
      </c>
      <c r="AG17" s="9">
        <v>0</v>
      </c>
      <c r="AH17" s="9">
        <v>0</v>
      </c>
      <c r="AJ17" s="9">
        <v>10</v>
      </c>
      <c r="AK17" s="9">
        <v>0</v>
      </c>
      <c r="AL17" s="9">
        <v>14</v>
      </c>
      <c r="AM17" s="9">
        <v>0</v>
      </c>
      <c r="AO17" s="9">
        <v>46</v>
      </c>
      <c r="AP17" s="9">
        <v>8</v>
      </c>
      <c r="AQ17" s="9">
        <v>8</v>
      </c>
      <c r="AR17" s="9">
        <v>0</v>
      </c>
    </row>
    <row r="18" spans="1:44" ht="12">
      <c r="A18" s="17"/>
      <c r="B18" s="9" t="s">
        <v>18</v>
      </c>
      <c r="D18" s="9">
        <f t="shared" si="1"/>
        <v>12</v>
      </c>
      <c r="E18" s="9">
        <f t="shared" si="2"/>
        <v>8</v>
      </c>
      <c r="F18" s="9">
        <f t="shared" si="3"/>
        <v>4</v>
      </c>
      <c r="H18" s="9">
        <f t="shared" si="4"/>
        <v>15</v>
      </c>
      <c r="I18" s="9">
        <f t="shared" si="5"/>
        <v>6</v>
      </c>
      <c r="J18" s="9">
        <f t="shared" si="6"/>
        <v>9</v>
      </c>
      <c r="L18" s="9">
        <f t="shared" si="7"/>
        <v>4</v>
      </c>
      <c r="M18" s="9">
        <f t="shared" si="8"/>
        <v>0</v>
      </c>
      <c r="N18" s="9">
        <f t="shared" si="9"/>
        <v>4</v>
      </c>
      <c r="P18" s="9">
        <f t="shared" si="10"/>
        <v>7</v>
      </c>
      <c r="Q18" s="9">
        <f t="shared" si="11"/>
        <v>1</v>
      </c>
      <c r="R18" s="9">
        <f t="shared" si="12"/>
        <v>6</v>
      </c>
      <c r="T18" s="12">
        <f t="shared" si="13"/>
        <v>38</v>
      </c>
      <c r="U18" s="12">
        <f t="shared" si="14"/>
        <v>15</v>
      </c>
      <c r="V18" s="12">
        <f t="shared" si="15"/>
        <v>23</v>
      </c>
      <c r="W18" s="10"/>
      <c r="Y18" s="21" t="s">
        <v>18</v>
      </c>
      <c r="Z18" s="9">
        <v>12</v>
      </c>
      <c r="AA18" s="9">
        <v>0</v>
      </c>
      <c r="AB18" s="9">
        <v>8</v>
      </c>
      <c r="AC18" s="22">
        <v>0</v>
      </c>
      <c r="AE18" s="9">
        <v>15</v>
      </c>
      <c r="AF18" s="9">
        <v>0</v>
      </c>
      <c r="AG18" s="9">
        <v>6</v>
      </c>
      <c r="AH18" s="9">
        <v>0</v>
      </c>
      <c r="AJ18" s="9">
        <v>4</v>
      </c>
      <c r="AK18" s="9">
        <v>0</v>
      </c>
      <c r="AL18" s="9">
        <v>0</v>
      </c>
      <c r="AM18" s="9">
        <v>0</v>
      </c>
      <c r="AO18" s="9">
        <v>7</v>
      </c>
      <c r="AP18" s="9">
        <v>0</v>
      </c>
      <c r="AQ18" s="9">
        <v>1</v>
      </c>
      <c r="AR18" s="9">
        <v>0</v>
      </c>
    </row>
    <row r="19" spans="1:44" ht="12">
      <c r="A19" s="17"/>
      <c r="B19" s="9" t="s">
        <v>19</v>
      </c>
      <c r="D19" s="9">
        <f t="shared" si="1"/>
        <v>8</v>
      </c>
      <c r="E19" s="9">
        <f t="shared" si="2"/>
        <v>4</v>
      </c>
      <c r="F19" s="9">
        <f t="shared" si="3"/>
        <v>4</v>
      </c>
      <c r="H19" s="9">
        <f t="shared" si="4"/>
        <v>12</v>
      </c>
      <c r="I19" s="9">
        <f t="shared" si="5"/>
        <v>3</v>
      </c>
      <c r="J19" s="9">
        <f t="shared" si="6"/>
        <v>9</v>
      </c>
      <c r="L19" s="9">
        <f t="shared" si="7"/>
        <v>2</v>
      </c>
      <c r="M19" s="9">
        <f t="shared" si="8"/>
        <v>2</v>
      </c>
      <c r="N19" s="9">
        <f t="shared" si="9"/>
        <v>0</v>
      </c>
      <c r="P19" s="9">
        <f t="shared" si="10"/>
        <v>2</v>
      </c>
      <c r="Q19" s="9">
        <f t="shared" si="11"/>
        <v>0</v>
      </c>
      <c r="R19" s="9">
        <f t="shared" si="12"/>
        <v>2</v>
      </c>
      <c r="T19" s="12">
        <f t="shared" si="13"/>
        <v>24</v>
      </c>
      <c r="U19" s="12">
        <f t="shared" si="14"/>
        <v>9</v>
      </c>
      <c r="V19" s="12">
        <f t="shared" si="15"/>
        <v>15</v>
      </c>
      <c r="W19" s="10"/>
      <c r="Y19" s="21" t="s">
        <v>19</v>
      </c>
      <c r="Z19" s="9">
        <v>8</v>
      </c>
      <c r="AA19" s="9">
        <v>0</v>
      </c>
      <c r="AB19" s="9">
        <v>4</v>
      </c>
      <c r="AC19" s="22">
        <v>0</v>
      </c>
      <c r="AE19" s="9">
        <v>12</v>
      </c>
      <c r="AF19" s="9">
        <v>0</v>
      </c>
      <c r="AG19" s="9">
        <v>3</v>
      </c>
      <c r="AH19" s="9">
        <v>0</v>
      </c>
      <c r="AJ19" s="9">
        <v>2</v>
      </c>
      <c r="AK19" s="9">
        <v>0</v>
      </c>
      <c r="AL19" s="9">
        <v>2</v>
      </c>
      <c r="AM19" s="9">
        <v>0</v>
      </c>
      <c r="AO19" s="9">
        <v>2</v>
      </c>
      <c r="AP19" s="9">
        <v>0</v>
      </c>
      <c r="AQ19" s="9">
        <v>0</v>
      </c>
      <c r="AR19" s="9">
        <v>0</v>
      </c>
    </row>
    <row r="20" spans="1:44" ht="12">
      <c r="A20" s="17"/>
      <c r="B20" s="9" t="s">
        <v>20</v>
      </c>
      <c r="D20" s="9">
        <f t="shared" si="1"/>
        <v>19</v>
      </c>
      <c r="E20" s="9">
        <f t="shared" si="2"/>
        <v>10</v>
      </c>
      <c r="F20" s="9">
        <f t="shared" si="3"/>
        <v>9</v>
      </c>
      <c r="H20" s="9">
        <f t="shared" si="4"/>
        <v>3</v>
      </c>
      <c r="I20" s="9">
        <f t="shared" si="5"/>
        <v>2</v>
      </c>
      <c r="J20" s="9">
        <f t="shared" si="6"/>
        <v>1</v>
      </c>
      <c r="L20" s="9">
        <f t="shared" si="7"/>
        <v>8</v>
      </c>
      <c r="M20" s="9">
        <f t="shared" si="8"/>
        <v>2</v>
      </c>
      <c r="N20" s="9">
        <f t="shared" si="9"/>
        <v>6</v>
      </c>
      <c r="P20" s="9">
        <f t="shared" si="10"/>
        <v>52</v>
      </c>
      <c r="Q20" s="9">
        <f t="shared" si="11"/>
        <v>5</v>
      </c>
      <c r="R20" s="9">
        <f t="shared" si="12"/>
        <v>47</v>
      </c>
      <c r="T20" s="12">
        <f t="shared" si="13"/>
        <v>82</v>
      </c>
      <c r="U20" s="12">
        <f t="shared" si="14"/>
        <v>19</v>
      </c>
      <c r="V20" s="12">
        <f t="shared" si="15"/>
        <v>63</v>
      </c>
      <c r="W20" s="10"/>
      <c r="Y20" s="21" t="s">
        <v>20</v>
      </c>
      <c r="Z20" s="9">
        <v>19</v>
      </c>
      <c r="AA20" s="9">
        <v>0</v>
      </c>
      <c r="AB20" s="9">
        <v>10</v>
      </c>
      <c r="AC20" s="22">
        <v>0</v>
      </c>
      <c r="AE20" s="9">
        <v>3</v>
      </c>
      <c r="AF20" s="9">
        <v>0</v>
      </c>
      <c r="AG20" s="9">
        <v>2</v>
      </c>
      <c r="AH20" s="9">
        <v>0</v>
      </c>
      <c r="AJ20" s="9">
        <v>8</v>
      </c>
      <c r="AK20" s="9">
        <v>0</v>
      </c>
      <c r="AL20" s="9">
        <v>2</v>
      </c>
      <c r="AM20" s="9">
        <v>0</v>
      </c>
      <c r="AO20" s="9">
        <v>50</v>
      </c>
      <c r="AP20" s="9">
        <v>2</v>
      </c>
      <c r="AQ20" s="9">
        <v>5</v>
      </c>
      <c r="AR20" s="9">
        <v>0</v>
      </c>
    </row>
    <row r="21" spans="1:44" ht="12">
      <c r="A21" s="17"/>
      <c r="B21" s="9" t="s">
        <v>44</v>
      </c>
      <c r="D21" s="9">
        <f t="shared" si="1"/>
        <v>17</v>
      </c>
      <c r="E21" s="9">
        <f t="shared" si="2"/>
        <v>5</v>
      </c>
      <c r="F21" s="9">
        <f t="shared" si="3"/>
        <v>12</v>
      </c>
      <c r="H21" s="9">
        <f t="shared" si="4"/>
        <v>13</v>
      </c>
      <c r="I21" s="9">
        <f t="shared" si="5"/>
        <v>3</v>
      </c>
      <c r="J21" s="9">
        <f t="shared" si="6"/>
        <v>10</v>
      </c>
      <c r="L21" s="9">
        <f t="shared" si="7"/>
        <v>2</v>
      </c>
      <c r="M21" s="9">
        <f t="shared" si="8"/>
        <v>4</v>
      </c>
      <c r="N21" s="9">
        <f t="shared" si="9"/>
        <v>-2</v>
      </c>
      <c r="P21" s="9">
        <f t="shared" si="10"/>
        <v>26</v>
      </c>
      <c r="Q21" s="9">
        <f t="shared" si="11"/>
        <v>0</v>
      </c>
      <c r="R21" s="9">
        <f t="shared" si="12"/>
        <v>26</v>
      </c>
      <c r="T21" s="12">
        <f t="shared" si="13"/>
        <v>58</v>
      </c>
      <c r="U21" s="12">
        <f t="shared" si="14"/>
        <v>12</v>
      </c>
      <c r="V21" s="12">
        <f t="shared" si="15"/>
        <v>46</v>
      </c>
      <c r="W21" s="10"/>
      <c r="Y21" s="21" t="s">
        <v>44</v>
      </c>
      <c r="Z21" s="9">
        <v>17</v>
      </c>
      <c r="AA21" s="9">
        <v>0</v>
      </c>
      <c r="AB21" s="9">
        <v>5</v>
      </c>
      <c r="AC21" s="22">
        <v>0</v>
      </c>
      <c r="AE21" s="9">
        <v>13</v>
      </c>
      <c r="AF21" s="9">
        <v>0</v>
      </c>
      <c r="AG21" s="9">
        <v>3</v>
      </c>
      <c r="AH21" s="9">
        <v>0</v>
      </c>
      <c r="AJ21" s="9">
        <v>2</v>
      </c>
      <c r="AK21" s="9">
        <v>0</v>
      </c>
      <c r="AL21" s="9">
        <v>4</v>
      </c>
      <c r="AM21" s="9">
        <v>0</v>
      </c>
      <c r="AO21" s="9">
        <v>19</v>
      </c>
      <c r="AP21" s="9">
        <v>7</v>
      </c>
      <c r="AQ21" s="9">
        <v>0</v>
      </c>
      <c r="AR21" s="9">
        <v>0</v>
      </c>
    </row>
    <row r="22" spans="1:25" ht="12">
      <c r="A22" s="17"/>
      <c r="C22" s="9" t="s">
        <v>22</v>
      </c>
      <c r="D22" s="9">
        <f>SUM(D13:D21)</f>
        <v>108</v>
      </c>
      <c r="E22" s="9">
        <f>SUM(E13:E21)</f>
        <v>56</v>
      </c>
      <c r="F22" s="9">
        <f t="shared" si="3"/>
        <v>52</v>
      </c>
      <c r="H22" s="9">
        <f>SUM(H13:H21)</f>
        <v>102</v>
      </c>
      <c r="I22" s="9">
        <f>SUM(I13:I21)</f>
        <v>18</v>
      </c>
      <c r="J22" s="9">
        <f t="shared" si="6"/>
        <v>84</v>
      </c>
      <c r="L22" s="9">
        <f>SUM(L13:L21)</f>
        <v>34</v>
      </c>
      <c r="M22" s="9">
        <f>SUM(M13:M21)</f>
        <v>23</v>
      </c>
      <c r="N22" s="9">
        <f t="shared" si="9"/>
        <v>11</v>
      </c>
      <c r="P22" s="9">
        <f>SUM(P13:P21)</f>
        <v>187</v>
      </c>
      <c r="Q22" s="9">
        <f>SUM(Q13:Q21)</f>
        <v>23</v>
      </c>
      <c r="R22" s="9">
        <f t="shared" si="12"/>
        <v>164</v>
      </c>
      <c r="T22" s="12">
        <f t="shared" si="13"/>
        <v>431</v>
      </c>
      <c r="U22" s="12">
        <f t="shared" si="14"/>
        <v>120</v>
      </c>
      <c r="V22" s="12">
        <f t="shared" si="15"/>
        <v>311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1</v>
      </c>
      <c r="E24" s="9">
        <f aca="true" t="shared" si="17" ref="E24:E36">AB24+AC24</f>
        <v>4</v>
      </c>
      <c r="F24" s="9">
        <f aca="true" t="shared" si="18" ref="F24:F37">D24-E24</f>
        <v>-3</v>
      </c>
      <c r="H24" s="9">
        <f aca="true" t="shared" si="19" ref="H24:H36">AE24+AF24</f>
        <v>2</v>
      </c>
      <c r="I24" s="9">
        <f aca="true" t="shared" si="20" ref="I24:I36">AG24+AH24</f>
        <v>0</v>
      </c>
      <c r="J24" s="9">
        <f aca="true" t="shared" si="21" ref="J24:J37">H24-I24</f>
        <v>2</v>
      </c>
      <c r="L24" s="9">
        <f aca="true" t="shared" si="22" ref="L24:L36">AJ24+AK24</f>
        <v>1</v>
      </c>
      <c r="M24" s="9">
        <f aca="true" t="shared" si="23" ref="M24:M36">AL24+AM24</f>
        <v>3</v>
      </c>
      <c r="N24" s="9">
        <f aca="true" t="shared" si="24" ref="N24:N37">L24-M24</f>
        <v>-2</v>
      </c>
      <c r="P24" s="9">
        <f aca="true" t="shared" si="25" ref="P24:P36">AO24+AP24</f>
        <v>1</v>
      </c>
      <c r="Q24" s="9">
        <f aca="true" t="shared" si="26" ref="Q24:Q36">AQ24+AR24</f>
        <v>0</v>
      </c>
      <c r="R24" s="9">
        <f aca="true" t="shared" si="27" ref="R24:R37">P24-Q24</f>
        <v>1</v>
      </c>
      <c r="T24" s="12">
        <f aca="true" t="shared" si="28" ref="T24:T36">D24+H24+L24+P24</f>
        <v>5</v>
      </c>
      <c r="U24" s="12">
        <f aca="true" t="shared" si="29" ref="U24:U36">E24+I24+M24+Q24</f>
        <v>7</v>
      </c>
      <c r="V24" s="12">
        <f aca="true" t="shared" si="30" ref="V24:V37">T24-U24</f>
        <v>-2</v>
      </c>
      <c r="W24" s="10"/>
      <c r="Y24" s="21" t="s">
        <v>23</v>
      </c>
      <c r="Z24" s="9">
        <v>1</v>
      </c>
      <c r="AA24" s="9">
        <v>0</v>
      </c>
      <c r="AB24" s="9">
        <v>4</v>
      </c>
      <c r="AC24" s="22">
        <v>0</v>
      </c>
      <c r="AE24" s="9">
        <v>2</v>
      </c>
      <c r="AF24" s="9">
        <v>0</v>
      </c>
      <c r="AG24" s="9">
        <v>0</v>
      </c>
      <c r="AH24" s="9">
        <v>0</v>
      </c>
      <c r="AJ24" s="9">
        <v>1</v>
      </c>
      <c r="AK24" s="9">
        <v>0</v>
      </c>
      <c r="AL24" s="9">
        <v>3</v>
      </c>
      <c r="AM24" s="9">
        <v>0</v>
      </c>
      <c r="AO24" s="9">
        <v>1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14</v>
      </c>
      <c r="E25" s="9">
        <f t="shared" si="17"/>
        <v>4</v>
      </c>
      <c r="F25" s="9">
        <f t="shared" si="18"/>
        <v>10</v>
      </c>
      <c r="H25" s="9">
        <f t="shared" si="19"/>
        <v>6</v>
      </c>
      <c r="I25" s="9">
        <f t="shared" si="20"/>
        <v>1</v>
      </c>
      <c r="J25" s="9">
        <f t="shared" si="21"/>
        <v>5</v>
      </c>
      <c r="L25" s="9">
        <f t="shared" si="22"/>
        <v>14</v>
      </c>
      <c r="M25" s="9">
        <f t="shared" si="23"/>
        <v>6</v>
      </c>
      <c r="N25" s="9">
        <f t="shared" si="24"/>
        <v>8</v>
      </c>
      <c r="P25" s="9">
        <f t="shared" si="25"/>
        <v>27</v>
      </c>
      <c r="Q25" s="9">
        <f t="shared" si="26"/>
        <v>2</v>
      </c>
      <c r="R25" s="9">
        <f t="shared" si="27"/>
        <v>25</v>
      </c>
      <c r="T25" s="12">
        <f t="shared" si="28"/>
        <v>61</v>
      </c>
      <c r="U25" s="12">
        <f t="shared" si="29"/>
        <v>13</v>
      </c>
      <c r="V25" s="12">
        <f t="shared" si="30"/>
        <v>48</v>
      </c>
      <c r="W25" s="10"/>
      <c r="Y25" s="21" t="s">
        <v>24</v>
      </c>
      <c r="Z25" s="9">
        <v>14</v>
      </c>
      <c r="AA25" s="9">
        <v>0</v>
      </c>
      <c r="AB25" s="9">
        <v>4</v>
      </c>
      <c r="AC25" s="22">
        <v>0</v>
      </c>
      <c r="AE25" s="9">
        <v>6</v>
      </c>
      <c r="AF25" s="9">
        <v>0</v>
      </c>
      <c r="AG25" s="9">
        <v>1</v>
      </c>
      <c r="AH25" s="9">
        <v>0</v>
      </c>
      <c r="AJ25" s="9">
        <v>14</v>
      </c>
      <c r="AK25" s="9">
        <v>0</v>
      </c>
      <c r="AL25" s="9">
        <v>6</v>
      </c>
      <c r="AM25" s="9">
        <v>0</v>
      </c>
      <c r="AO25" s="9">
        <v>27</v>
      </c>
      <c r="AP25" s="9">
        <v>0</v>
      </c>
      <c r="AQ25" s="9">
        <v>1</v>
      </c>
      <c r="AR25" s="9">
        <v>1</v>
      </c>
    </row>
    <row r="26" spans="1:44" ht="12">
      <c r="A26" s="17"/>
      <c r="B26" s="9" t="s">
        <v>26</v>
      </c>
      <c r="D26" s="9">
        <f t="shared" si="16"/>
        <v>17</v>
      </c>
      <c r="E26" s="9">
        <f t="shared" si="17"/>
        <v>3</v>
      </c>
      <c r="F26" s="9">
        <f t="shared" si="18"/>
        <v>14</v>
      </c>
      <c r="H26" s="9">
        <f t="shared" si="19"/>
        <v>2</v>
      </c>
      <c r="I26" s="9">
        <f t="shared" si="20"/>
        <v>0</v>
      </c>
      <c r="J26" s="9">
        <f t="shared" si="21"/>
        <v>2</v>
      </c>
      <c r="L26" s="9">
        <f t="shared" si="22"/>
        <v>15</v>
      </c>
      <c r="M26" s="9">
        <f t="shared" si="23"/>
        <v>2</v>
      </c>
      <c r="N26" s="9">
        <f t="shared" si="24"/>
        <v>13</v>
      </c>
      <c r="P26" s="9">
        <f t="shared" si="25"/>
        <v>66</v>
      </c>
      <c r="Q26" s="9">
        <f t="shared" si="26"/>
        <v>5</v>
      </c>
      <c r="R26" s="9">
        <f t="shared" si="27"/>
        <v>61</v>
      </c>
      <c r="T26" s="12">
        <f t="shared" si="28"/>
        <v>100</v>
      </c>
      <c r="U26" s="12">
        <f t="shared" si="29"/>
        <v>10</v>
      </c>
      <c r="V26" s="12">
        <f t="shared" si="30"/>
        <v>90</v>
      </c>
      <c r="W26" s="10"/>
      <c r="Y26" s="21" t="s">
        <v>26</v>
      </c>
      <c r="Z26" s="9">
        <v>17</v>
      </c>
      <c r="AA26" s="9">
        <v>0</v>
      </c>
      <c r="AB26" s="9">
        <v>2</v>
      </c>
      <c r="AC26" s="22">
        <v>1</v>
      </c>
      <c r="AE26" s="9">
        <v>2</v>
      </c>
      <c r="AF26" s="9">
        <v>0</v>
      </c>
      <c r="AG26" s="9">
        <v>0</v>
      </c>
      <c r="AH26" s="9">
        <v>0</v>
      </c>
      <c r="AJ26" s="9">
        <v>15</v>
      </c>
      <c r="AK26" s="9">
        <v>0</v>
      </c>
      <c r="AL26" s="9">
        <v>1</v>
      </c>
      <c r="AM26" s="9">
        <v>1</v>
      </c>
      <c r="AO26" s="9">
        <v>66</v>
      </c>
      <c r="AP26" s="9">
        <v>0</v>
      </c>
      <c r="AQ26" s="9">
        <v>5</v>
      </c>
      <c r="AR26" s="9">
        <v>0</v>
      </c>
    </row>
    <row r="27" spans="1:44" ht="12">
      <c r="A27" s="17"/>
      <c r="B27" s="9" t="s">
        <v>58</v>
      </c>
      <c r="D27" s="9">
        <f t="shared" si="16"/>
        <v>57</v>
      </c>
      <c r="E27" s="9">
        <f t="shared" si="17"/>
        <v>26</v>
      </c>
      <c r="F27" s="9">
        <f t="shared" si="18"/>
        <v>31</v>
      </c>
      <c r="H27" s="9">
        <f t="shared" si="19"/>
        <v>322</v>
      </c>
      <c r="I27" s="9">
        <f t="shared" si="20"/>
        <v>200</v>
      </c>
      <c r="J27" s="9">
        <f t="shared" si="21"/>
        <v>122</v>
      </c>
      <c r="L27" s="9">
        <f t="shared" si="22"/>
        <v>18</v>
      </c>
      <c r="M27" s="9">
        <f t="shared" si="23"/>
        <v>3</v>
      </c>
      <c r="N27" s="9">
        <f t="shared" si="24"/>
        <v>15</v>
      </c>
      <c r="P27" s="9">
        <f t="shared" si="25"/>
        <v>4</v>
      </c>
      <c r="Q27" s="9">
        <f t="shared" si="26"/>
        <v>0</v>
      </c>
      <c r="R27" s="9">
        <f t="shared" si="27"/>
        <v>4</v>
      </c>
      <c r="T27" s="12">
        <f t="shared" si="28"/>
        <v>401</v>
      </c>
      <c r="U27" s="12">
        <f t="shared" si="29"/>
        <v>229</v>
      </c>
      <c r="V27" s="12">
        <f t="shared" si="30"/>
        <v>172</v>
      </c>
      <c r="W27" s="10"/>
      <c r="Y27" s="21" t="s">
        <v>58</v>
      </c>
      <c r="Z27" s="9">
        <v>57</v>
      </c>
      <c r="AA27" s="9">
        <v>0</v>
      </c>
      <c r="AB27" s="9">
        <v>12</v>
      </c>
      <c r="AC27" s="22">
        <v>14</v>
      </c>
      <c r="AE27" s="9">
        <v>322</v>
      </c>
      <c r="AF27" s="9">
        <v>0</v>
      </c>
      <c r="AG27" s="9">
        <v>162</v>
      </c>
      <c r="AH27" s="9">
        <v>38</v>
      </c>
      <c r="AJ27" s="9">
        <v>18</v>
      </c>
      <c r="AK27" s="9">
        <v>0</v>
      </c>
      <c r="AL27" s="9">
        <v>3</v>
      </c>
      <c r="AM27" s="9">
        <v>0</v>
      </c>
      <c r="AO27" s="9">
        <v>4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11</v>
      </c>
      <c r="E28" s="9">
        <f t="shared" si="17"/>
        <v>2</v>
      </c>
      <c r="F28" s="9">
        <f t="shared" si="18"/>
        <v>9</v>
      </c>
      <c r="H28" s="9">
        <f t="shared" si="19"/>
        <v>0</v>
      </c>
      <c r="I28" s="9">
        <f t="shared" si="20"/>
        <v>1</v>
      </c>
      <c r="J28" s="9">
        <f t="shared" si="21"/>
        <v>-1</v>
      </c>
      <c r="L28" s="9">
        <f t="shared" si="22"/>
        <v>6</v>
      </c>
      <c r="M28" s="9">
        <f t="shared" si="23"/>
        <v>1</v>
      </c>
      <c r="N28" s="9">
        <f t="shared" si="24"/>
        <v>5</v>
      </c>
      <c r="P28" s="9">
        <f t="shared" si="25"/>
        <v>19</v>
      </c>
      <c r="Q28" s="9">
        <f t="shared" si="26"/>
        <v>0</v>
      </c>
      <c r="R28" s="9">
        <f t="shared" si="27"/>
        <v>19</v>
      </c>
      <c r="T28" s="12">
        <f t="shared" si="28"/>
        <v>36</v>
      </c>
      <c r="U28" s="12">
        <f t="shared" si="29"/>
        <v>4</v>
      </c>
      <c r="V28" s="12">
        <f t="shared" si="30"/>
        <v>32</v>
      </c>
      <c r="W28" s="10"/>
      <c r="Y28" s="21" t="s">
        <v>31</v>
      </c>
      <c r="Z28" s="9">
        <v>11</v>
      </c>
      <c r="AA28" s="9">
        <v>0</v>
      </c>
      <c r="AB28" s="9">
        <v>0</v>
      </c>
      <c r="AC28" s="22">
        <v>2</v>
      </c>
      <c r="AE28" s="9">
        <v>0</v>
      </c>
      <c r="AF28" s="9">
        <v>0</v>
      </c>
      <c r="AG28" s="9">
        <v>1</v>
      </c>
      <c r="AH28" s="9">
        <v>0</v>
      </c>
      <c r="AJ28" s="9">
        <v>6</v>
      </c>
      <c r="AK28" s="9">
        <v>0</v>
      </c>
      <c r="AL28" s="9">
        <v>1</v>
      </c>
      <c r="AM28" s="9">
        <v>0</v>
      </c>
      <c r="AO28" s="9">
        <v>19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6"/>
        <v>70</v>
      </c>
      <c r="E29" s="9">
        <f t="shared" si="17"/>
        <v>0</v>
      </c>
      <c r="F29" s="9">
        <f t="shared" si="18"/>
        <v>70</v>
      </c>
      <c r="H29" s="9">
        <f t="shared" si="19"/>
        <v>5</v>
      </c>
      <c r="I29" s="9">
        <f t="shared" si="20"/>
        <v>0</v>
      </c>
      <c r="J29" s="9">
        <f t="shared" si="21"/>
        <v>5</v>
      </c>
      <c r="L29" s="9">
        <f t="shared" si="22"/>
        <v>3</v>
      </c>
      <c r="M29" s="9">
        <f t="shared" si="23"/>
        <v>0</v>
      </c>
      <c r="N29" s="9">
        <f t="shared" si="24"/>
        <v>3</v>
      </c>
      <c r="P29" s="9">
        <f t="shared" si="25"/>
        <v>8</v>
      </c>
      <c r="Q29" s="9">
        <f t="shared" si="26"/>
        <v>0</v>
      </c>
      <c r="R29" s="9">
        <f t="shared" si="27"/>
        <v>8</v>
      </c>
      <c r="T29" s="12">
        <f t="shared" si="28"/>
        <v>86</v>
      </c>
      <c r="U29" s="12">
        <f t="shared" si="29"/>
        <v>0</v>
      </c>
      <c r="V29" s="12">
        <f t="shared" si="30"/>
        <v>86</v>
      </c>
      <c r="W29" s="10"/>
      <c r="Y29" s="21" t="s">
        <v>32</v>
      </c>
      <c r="Z29" s="9">
        <v>70</v>
      </c>
      <c r="AA29" s="9">
        <v>0</v>
      </c>
      <c r="AB29" s="9">
        <v>0</v>
      </c>
      <c r="AC29" s="22">
        <v>0</v>
      </c>
      <c r="AE29" s="9">
        <v>5</v>
      </c>
      <c r="AF29" s="9">
        <v>0</v>
      </c>
      <c r="AG29" s="9">
        <v>0</v>
      </c>
      <c r="AH29" s="9">
        <v>0</v>
      </c>
      <c r="AJ29" s="9">
        <v>3</v>
      </c>
      <c r="AK29" s="9">
        <v>0</v>
      </c>
      <c r="AL29" s="9">
        <v>0</v>
      </c>
      <c r="AM29" s="9">
        <v>0</v>
      </c>
      <c r="AO29" s="9">
        <v>8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2</v>
      </c>
      <c r="E30" s="9">
        <f t="shared" si="17"/>
        <v>0</v>
      </c>
      <c r="F30" s="9">
        <f t="shared" si="18"/>
        <v>2</v>
      </c>
      <c r="H30" s="9">
        <f t="shared" si="19"/>
        <v>1</v>
      </c>
      <c r="I30" s="9">
        <f t="shared" si="20"/>
        <v>0</v>
      </c>
      <c r="J30" s="9">
        <f t="shared" si="21"/>
        <v>1</v>
      </c>
      <c r="L30" s="9">
        <f t="shared" si="22"/>
        <v>1</v>
      </c>
      <c r="M30" s="9">
        <f t="shared" si="23"/>
        <v>1</v>
      </c>
      <c r="N30" s="9">
        <f t="shared" si="24"/>
        <v>0</v>
      </c>
      <c r="P30" s="9">
        <f t="shared" si="25"/>
        <v>0</v>
      </c>
      <c r="Q30" s="9">
        <f t="shared" si="26"/>
        <v>1</v>
      </c>
      <c r="R30" s="9">
        <f t="shared" si="27"/>
        <v>-1</v>
      </c>
      <c r="T30" s="12">
        <f t="shared" si="28"/>
        <v>4</v>
      </c>
      <c r="U30" s="12">
        <f t="shared" si="29"/>
        <v>2</v>
      </c>
      <c r="V30" s="12">
        <f t="shared" si="30"/>
        <v>2</v>
      </c>
      <c r="W30" s="10"/>
      <c r="Y30" s="21" t="s">
        <v>74</v>
      </c>
      <c r="Z30" s="9">
        <v>2</v>
      </c>
      <c r="AA30" s="9">
        <v>0</v>
      </c>
      <c r="AB30" s="9">
        <v>0</v>
      </c>
      <c r="AC30" s="22">
        <v>0</v>
      </c>
      <c r="AE30" s="9">
        <v>1</v>
      </c>
      <c r="AF30" s="9">
        <v>0</v>
      </c>
      <c r="AG30" s="9">
        <v>0</v>
      </c>
      <c r="AH30" s="9">
        <v>0</v>
      </c>
      <c r="AJ30" s="9">
        <v>1</v>
      </c>
      <c r="AK30" s="9">
        <v>0</v>
      </c>
      <c r="AL30" s="9">
        <v>1</v>
      </c>
      <c r="AM30" s="9">
        <v>0</v>
      </c>
      <c r="AO30" s="9">
        <v>0</v>
      </c>
      <c r="AP30" s="9">
        <v>0</v>
      </c>
      <c r="AQ30" s="9">
        <v>1</v>
      </c>
      <c r="AR30" s="9">
        <v>0</v>
      </c>
    </row>
    <row r="31" spans="1:44" ht="12">
      <c r="A31" s="17"/>
      <c r="B31" s="9" t="s">
        <v>39</v>
      </c>
      <c r="D31" s="9">
        <f t="shared" si="16"/>
        <v>3</v>
      </c>
      <c r="E31" s="9">
        <f t="shared" si="17"/>
        <v>2</v>
      </c>
      <c r="F31" s="9">
        <f t="shared" si="18"/>
        <v>1</v>
      </c>
      <c r="H31" s="9">
        <f t="shared" si="19"/>
        <v>3</v>
      </c>
      <c r="I31" s="9">
        <f t="shared" si="20"/>
        <v>0</v>
      </c>
      <c r="J31" s="9">
        <f t="shared" si="21"/>
        <v>3</v>
      </c>
      <c r="L31" s="9">
        <f t="shared" si="22"/>
        <v>1</v>
      </c>
      <c r="M31" s="9">
        <f t="shared" si="23"/>
        <v>0</v>
      </c>
      <c r="N31" s="9">
        <f t="shared" si="24"/>
        <v>1</v>
      </c>
      <c r="P31" s="9">
        <f t="shared" si="25"/>
        <v>0</v>
      </c>
      <c r="Q31" s="9">
        <f t="shared" si="26"/>
        <v>0</v>
      </c>
      <c r="R31" s="9">
        <f t="shared" si="27"/>
        <v>0</v>
      </c>
      <c r="T31" s="12">
        <f t="shared" si="28"/>
        <v>7</v>
      </c>
      <c r="U31" s="12">
        <f t="shared" si="29"/>
        <v>2</v>
      </c>
      <c r="V31" s="12">
        <f t="shared" si="30"/>
        <v>5</v>
      </c>
      <c r="W31" s="10"/>
      <c r="Y31" s="21" t="s">
        <v>39</v>
      </c>
      <c r="Z31" s="9">
        <v>3</v>
      </c>
      <c r="AA31" s="9">
        <v>0</v>
      </c>
      <c r="AB31" s="9">
        <v>2</v>
      </c>
      <c r="AC31" s="22">
        <v>0</v>
      </c>
      <c r="AE31" s="9">
        <v>3</v>
      </c>
      <c r="AF31" s="9">
        <v>0</v>
      </c>
      <c r="AG31" s="9">
        <v>0</v>
      </c>
      <c r="AH31" s="9">
        <v>0</v>
      </c>
      <c r="AJ31" s="9">
        <v>1</v>
      </c>
      <c r="AK31" s="9">
        <v>0</v>
      </c>
      <c r="AL31" s="9">
        <v>0</v>
      </c>
      <c r="AM31" s="9">
        <v>0</v>
      </c>
      <c r="AO31" s="9">
        <v>0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6</v>
      </c>
      <c r="E32" s="9">
        <f t="shared" si="17"/>
        <v>13</v>
      </c>
      <c r="F32" s="9">
        <f t="shared" si="18"/>
        <v>-7</v>
      </c>
      <c r="H32" s="9">
        <f t="shared" si="19"/>
        <v>7</v>
      </c>
      <c r="I32" s="9">
        <f t="shared" si="20"/>
        <v>8</v>
      </c>
      <c r="J32" s="9">
        <f t="shared" si="21"/>
        <v>-1</v>
      </c>
      <c r="L32" s="9">
        <f t="shared" si="22"/>
        <v>3</v>
      </c>
      <c r="M32" s="9">
        <f t="shared" si="23"/>
        <v>1</v>
      </c>
      <c r="N32" s="9">
        <f t="shared" si="24"/>
        <v>2</v>
      </c>
      <c r="P32" s="9">
        <f t="shared" si="25"/>
        <v>4</v>
      </c>
      <c r="Q32" s="9">
        <f t="shared" si="26"/>
        <v>0</v>
      </c>
      <c r="R32" s="9">
        <f t="shared" si="27"/>
        <v>4</v>
      </c>
      <c r="T32" s="12">
        <f t="shared" si="28"/>
        <v>20</v>
      </c>
      <c r="U32" s="12">
        <f t="shared" si="29"/>
        <v>22</v>
      </c>
      <c r="V32" s="12">
        <f t="shared" si="30"/>
        <v>-2</v>
      </c>
      <c r="W32" s="10"/>
      <c r="Y32" s="21" t="s">
        <v>25</v>
      </c>
      <c r="Z32" s="9">
        <v>6</v>
      </c>
      <c r="AA32" s="9">
        <v>0</v>
      </c>
      <c r="AB32" s="9">
        <v>12</v>
      </c>
      <c r="AC32" s="22">
        <v>1</v>
      </c>
      <c r="AE32" s="9">
        <v>7</v>
      </c>
      <c r="AF32" s="9">
        <v>0</v>
      </c>
      <c r="AG32" s="9">
        <v>7</v>
      </c>
      <c r="AH32" s="9">
        <v>1</v>
      </c>
      <c r="AJ32" s="9">
        <v>3</v>
      </c>
      <c r="AK32" s="9">
        <v>0</v>
      </c>
      <c r="AL32" s="9">
        <v>1</v>
      </c>
      <c r="AM32" s="9">
        <v>0</v>
      </c>
      <c r="AO32" s="9">
        <v>4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61</v>
      </c>
      <c r="E33" s="9">
        <f t="shared" si="17"/>
        <v>29</v>
      </c>
      <c r="F33" s="9">
        <f t="shared" si="18"/>
        <v>32</v>
      </c>
      <c r="H33" s="9">
        <f t="shared" si="19"/>
        <v>4</v>
      </c>
      <c r="I33" s="9">
        <f t="shared" si="20"/>
        <v>1</v>
      </c>
      <c r="J33" s="9">
        <f t="shared" si="21"/>
        <v>3</v>
      </c>
      <c r="L33" s="9">
        <f t="shared" si="22"/>
        <v>4</v>
      </c>
      <c r="M33" s="9">
        <f t="shared" si="23"/>
        <v>3</v>
      </c>
      <c r="N33" s="9">
        <f t="shared" si="24"/>
        <v>1</v>
      </c>
      <c r="P33" s="9">
        <f t="shared" si="25"/>
        <v>199</v>
      </c>
      <c r="Q33" s="9">
        <f t="shared" si="26"/>
        <v>26</v>
      </c>
      <c r="R33" s="9">
        <f t="shared" si="27"/>
        <v>173</v>
      </c>
      <c r="T33" s="12">
        <f t="shared" si="28"/>
        <v>268</v>
      </c>
      <c r="U33" s="12">
        <f t="shared" si="29"/>
        <v>59</v>
      </c>
      <c r="V33" s="12">
        <f t="shared" si="30"/>
        <v>209</v>
      </c>
      <c r="W33" s="10"/>
      <c r="Y33" s="9" t="s">
        <v>59</v>
      </c>
      <c r="Z33" s="9">
        <v>61</v>
      </c>
      <c r="AA33" s="9">
        <v>0</v>
      </c>
      <c r="AB33" s="9">
        <v>15</v>
      </c>
      <c r="AC33" s="22">
        <v>14</v>
      </c>
      <c r="AE33" s="9">
        <v>4</v>
      </c>
      <c r="AF33" s="9">
        <v>0</v>
      </c>
      <c r="AG33" s="9">
        <v>0</v>
      </c>
      <c r="AH33" s="9">
        <v>1</v>
      </c>
      <c r="AJ33" s="9">
        <v>4</v>
      </c>
      <c r="AK33" s="9">
        <v>0</v>
      </c>
      <c r="AL33" s="9">
        <v>1</v>
      </c>
      <c r="AM33" s="9">
        <v>2</v>
      </c>
      <c r="AO33" s="9">
        <v>197</v>
      </c>
      <c r="AP33" s="9">
        <v>2</v>
      </c>
      <c r="AQ33" s="9">
        <v>18</v>
      </c>
      <c r="AR33" s="9">
        <v>8</v>
      </c>
    </row>
    <row r="34" spans="1:44" ht="12">
      <c r="A34" s="17"/>
      <c r="B34" s="9" t="s">
        <v>60</v>
      </c>
      <c r="D34" s="9">
        <f t="shared" si="16"/>
        <v>113</v>
      </c>
      <c r="E34" s="9">
        <f t="shared" si="17"/>
        <v>114</v>
      </c>
      <c r="F34" s="9">
        <f t="shared" si="18"/>
        <v>-1</v>
      </c>
      <c r="H34" s="9">
        <f t="shared" si="19"/>
        <v>22</v>
      </c>
      <c r="I34" s="9">
        <f t="shared" si="20"/>
        <v>11</v>
      </c>
      <c r="J34" s="9">
        <f t="shared" si="21"/>
        <v>11</v>
      </c>
      <c r="L34" s="9">
        <f t="shared" si="22"/>
        <v>34</v>
      </c>
      <c r="M34" s="9">
        <f t="shared" si="23"/>
        <v>22</v>
      </c>
      <c r="N34" s="9">
        <f t="shared" si="24"/>
        <v>12</v>
      </c>
      <c r="P34" s="9">
        <f t="shared" si="25"/>
        <v>662</v>
      </c>
      <c r="Q34" s="9">
        <f t="shared" si="26"/>
        <v>289</v>
      </c>
      <c r="R34" s="9">
        <f t="shared" si="27"/>
        <v>373</v>
      </c>
      <c r="T34" s="12">
        <f t="shared" si="28"/>
        <v>831</v>
      </c>
      <c r="U34" s="12">
        <f t="shared" si="29"/>
        <v>436</v>
      </c>
      <c r="V34" s="12">
        <f t="shared" si="30"/>
        <v>395</v>
      </c>
      <c r="W34" s="10"/>
      <c r="Y34" s="9" t="s">
        <v>60</v>
      </c>
      <c r="Z34" s="9">
        <v>113</v>
      </c>
      <c r="AA34" s="9">
        <v>0</v>
      </c>
      <c r="AB34" s="9">
        <v>56</v>
      </c>
      <c r="AC34" s="22">
        <v>58</v>
      </c>
      <c r="AE34" s="9">
        <v>22</v>
      </c>
      <c r="AF34" s="9">
        <v>0</v>
      </c>
      <c r="AG34" s="9">
        <v>6</v>
      </c>
      <c r="AH34" s="9">
        <v>5</v>
      </c>
      <c r="AJ34" s="9">
        <v>34</v>
      </c>
      <c r="AK34" s="9">
        <v>0</v>
      </c>
      <c r="AL34" s="9">
        <v>8</v>
      </c>
      <c r="AM34" s="9">
        <v>14</v>
      </c>
      <c r="AO34" s="9">
        <v>646</v>
      </c>
      <c r="AP34" s="9">
        <v>16</v>
      </c>
      <c r="AQ34" s="9">
        <v>205</v>
      </c>
      <c r="AR34" s="9">
        <v>84</v>
      </c>
    </row>
    <row r="35" spans="1:44" ht="12">
      <c r="A35" s="17"/>
      <c r="B35" s="9" t="s">
        <v>37</v>
      </c>
      <c r="D35" s="9">
        <f t="shared" si="16"/>
        <v>11</v>
      </c>
      <c r="E35" s="9">
        <f t="shared" si="17"/>
        <v>2</v>
      </c>
      <c r="F35" s="9">
        <f t="shared" si="18"/>
        <v>9</v>
      </c>
      <c r="H35" s="9">
        <f t="shared" si="19"/>
        <v>6</v>
      </c>
      <c r="I35" s="9">
        <f t="shared" si="20"/>
        <v>0</v>
      </c>
      <c r="J35" s="9">
        <f t="shared" si="21"/>
        <v>6</v>
      </c>
      <c r="L35" s="9">
        <f t="shared" si="22"/>
        <v>4</v>
      </c>
      <c r="M35" s="9">
        <f t="shared" si="23"/>
        <v>1</v>
      </c>
      <c r="N35" s="9">
        <f t="shared" si="24"/>
        <v>3</v>
      </c>
      <c r="P35" s="9">
        <f t="shared" si="25"/>
        <v>0</v>
      </c>
      <c r="Q35" s="9">
        <f t="shared" si="26"/>
        <v>1</v>
      </c>
      <c r="R35" s="9">
        <f t="shared" si="27"/>
        <v>-1</v>
      </c>
      <c r="T35" s="12">
        <f t="shared" si="28"/>
        <v>21</v>
      </c>
      <c r="U35" s="12">
        <f t="shared" si="29"/>
        <v>4</v>
      </c>
      <c r="V35" s="12">
        <f t="shared" si="30"/>
        <v>17</v>
      </c>
      <c r="W35" s="10"/>
      <c r="Y35" s="9" t="s">
        <v>37</v>
      </c>
      <c r="Z35" s="9">
        <v>11</v>
      </c>
      <c r="AA35" s="9">
        <v>0</v>
      </c>
      <c r="AB35" s="9">
        <v>2</v>
      </c>
      <c r="AC35" s="22">
        <v>0</v>
      </c>
      <c r="AE35" s="9">
        <v>6</v>
      </c>
      <c r="AF35" s="9">
        <v>0</v>
      </c>
      <c r="AG35" s="9">
        <v>0</v>
      </c>
      <c r="AH35" s="9">
        <v>0</v>
      </c>
      <c r="AJ35" s="9">
        <v>4</v>
      </c>
      <c r="AK35" s="9">
        <v>0</v>
      </c>
      <c r="AL35" s="9">
        <v>1</v>
      </c>
      <c r="AM35" s="9">
        <v>0</v>
      </c>
      <c r="AO35" s="9">
        <v>0</v>
      </c>
      <c r="AP35" s="9">
        <v>0</v>
      </c>
      <c r="AQ35" s="9">
        <v>1</v>
      </c>
      <c r="AR35" s="9">
        <v>0</v>
      </c>
    </row>
    <row r="36" spans="1:44" ht="12">
      <c r="A36" s="17"/>
      <c r="B36" s="9" t="s">
        <v>38</v>
      </c>
      <c r="D36" s="9">
        <f t="shared" si="16"/>
        <v>7</v>
      </c>
      <c r="E36" s="9">
        <f t="shared" si="17"/>
        <v>2</v>
      </c>
      <c r="F36" s="9">
        <f t="shared" si="18"/>
        <v>5</v>
      </c>
      <c r="H36" s="9">
        <f t="shared" si="19"/>
        <v>4</v>
      </c>
      <c r="I36" s="9">
        <f t="shared" si="20"/>
        <v>0</v>
      </c>
      <c r="J36" s="9">
        <f t="shared" si="21"/>
        <v>4</v>
      </c>
      <c r="L36" s="9">
        <f t="shared" si="22"/>
        <v>3</v>
      </c>
      <c r="M36" s="9">
        <f t="shared" si="23"/>
        <v>0</v>
      </c>
      <c r="N36" s="9">
        <f t="shared" si="24"/>
        <v>3</v>
      </c>
      <c r="P36" s="9">
        <f t="shared" si="25"/>
        <v>1</v>
      </c>
      <c r="Q36" s="9">
        <f t="shared" si="26"/>
        <v>0</v>
      </c>
      <c r="R36" s="9">
        <f t="shared" si="27"/>
        <v>1</v>
      </c>
      <c r="T36" s="12">
        <f t="shared" si="28"/>
        <v>15</v>
      </c>
      <c r="U36" s="12">
        <f t="shared" si="29"/>
        <v>2</v>
      </c>
      <c r="V36" s="12">
        <f t="shared" si="30"/>
        <v>13</v>
      </c>
      <c r="W36" s="10"/>
      <c r="Y36" s="21" t="s">
        <v>38</v>
      </c>
      <c r="Z36" s="9">
        <v>7</v>
      </c>
      <c r="AA36" s="9">
        <v>0</v>
      </c>
      <c r="AB36" s="9">
        <v>2</v>
      </c>
      <c r="AC36" s="22">
        <v>0</v>
      </c>
      <c r="AE36" s="9">
        <v>4</v>
      </c>
      <c r="AF36" s="9">
        <v>0</v>
      </c>
      <c r="AG36" s="9">
        <v>0</v>
      </c>
      <c r="AH36" s="9">
        <v>0</v>
      </c>
      <c r="AJ36" s="9">
        <v>3</v>
      </c>
      <c r="AK36" s="9">
        <v>0</v>
      </c>
      <c r="AL36" s="9">
        <v>0</v>
      </c>
      <c r="AM36" s="9">
        <v>0</v>
      </c>
      <c r="AO36" s="9">
        <v>1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373</v>
      </c>
      <c r="E37" s="9">
        <f>SUM(E24:E36)</f>
        <v>201</v>
      </c>
      <c r="F37" s="9">
        <f t="shared" si="18"/>
        <v>172</v>
      </c>
      <c r="H37" s="9">
        <f>SUM(H24:H36)</f>
        <v>384</v>
      </c>
      <c r="I37" s="9">
        <f>SUM(I24:I36)</f>
        <v>222</v>
      </c>
      <c r="J37" s="9">
        <f t="shared" si="21"/>
        <v>162</v>
      </c>
      <c r="L37" s="9">
        <f>SUM(L24:L36)</f>
        <v>107</v>
      </c>
      <c r="M37" s="9">
        <f>SUM(M24:M36)</f>
        <v>43</v>
      </c>
      <c r="N37" s="9">
        <f t="shared" si="24"/>
        <v>64</v>
      </c>
      <c r="P37" s="9">
        <f>SUM(P24:P36)</f>
        <v>991</v>
      </c>
      <c r="Q37" s="9">
        <f>SUM(Q24:Q36)</f>
        <v>324</v>
      </c>
      <c r="R37" s="9">
        <f t="shared" si="27"/>
        <v>667</v>
      </c>
      <c r="S37" s="11"/>
      <c r="T37" s="12">
        <f>SUM(T24:T36)</f>
        <v>1855</v>
      </c>
      <c r="U37" s="12">
        <f>SUM(U24:U36)</f>
        <v>790</v>
      </c>
      <c r="V37" s="12">
        <f t="shared" si="30"/>
        <v>1065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2</v>
      </c>
      <c r="E39" s="9">
        <f>AB39+AC39</f>
        <v>3</v>
      </c>
      <c r="F39" s="9">
        <f>D39-E39</f>
        <v>-1</v>
      </c>
      <c r="H39" s="9">
        <f>AE39+AF39</f>
        <v>1</v>
      </c>
      <c r="I39" s="9">
        <f>AG39+AH39</f>
        <v>0</v>
      </c>
      <c r="J39" s="9">
        <f>H39-I39</f>
        <v>1</v>
      </c>
      <c r="L39" s="9">
        <f>AJ39+AK39</f>
        <v>2</v>
      </c>
      <c r="M39" s="9">
        <f>AL39+AM39</f>
        <v>0</v>
      </c>
      <c r="N39" s="9">
        <f>L39-M39</f>
        <v>2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5</v>
      </c>
      <c r="U39" s="12">
        <f>E39+I39+M39+Q39</f>
        <v>3</v>
      </c>
      <c r="V39" s="12">
        <f>T39-U39</f>
        <v>2</v>
      </c>
      <c r="W39" s="10"/>
      <c r="Y39" s="21" t="s">
        <v>47</v>
      </c>
      <c r="Z39" s="9">
        <v>2</v>
      </c>
      <c r="AA39" s="9">
        <v>0</v>
      </c>
      <c r="AB39" s="9">
        <v>2</v>
      </c>
      <c r="AC39" s="22">
        <v>1</v>
      </c>
      <c r="AE39" s="9">
        <v>1</v>
      </c>
      <c r="AF39" s="9">
        <v>0</v>
      </c>
      <c r="AG39" s="9">
        <v>0</v>
      </c>
      <c r="AH39" s="9">
        <v>0</v>
      </c>
      <c r="AJ39" s="9">
        <v>2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39" ht="13.5" customHeight="1">
      <c r="A41" s="17"/>
      <c r="B41" s="9" t="s">
        <v>41</v>
      </c>
      <c r="D41" s="12">
        <f>D11+D22+D37+D39</f>
        <v>545</v>
      </c>
      <c r="E41" s="12">
        <f>E11+E22+E37+E39</f>
        <v>427</v>
      </c>
      <c r="F41" s="12">
        <f>F11+F22+F37+F39</f>
        <v>118</v>
      </c>
      <c r="G41" s="12"/>
      <c r="H41" s="12">
        <f>H11+H22+H37+H39</f>
        <v>566</v>
      </c>
      <c r="I41" s="12">
        <f>I11+I22+I37+I39</f>
        <v>282</v>
      </c>
      <c r="J41" s="12">
        <f>J11+J22+J37+J39</f>
        <v>284</v>
      </c>
      <c r="K41" s="12"/>
      <c r="L41" s="12">
        <f>L11+L22+L37+L39</f>
        <v>156</v>
      </c>
      <c r="M41" s="12">
        <f>M11+M22+M37+M39</f>
        <v>108</v>
      </c>
      <c r="N41" s="12">
        <f>N11+N22+N37+N39</f>
        <v>48</v>
      </c>
      <c r="O41" s="12"/>
      <c r="P41" s="12">
        <f>P11+P22+P37+P39</f>
        <v>1302</v>
      </c>
      <c r="Q41" s="12">
        <f>Q11+Q22+Q37+Q39</f>
        <v>374</v>
      </c>
      <c r="R41" s="12">
        <f>R11+R22+R37+R39</f>
        <v>928</v>
      </c>
      <c r="S41" s="19"/>
      <c r="T41" s="12">
        <f>T11+T22+T37+T39</f>
        <v>2569</v>
      </c>
      <c r="U41" s="12">
        <f>U11+U22+U37+U39</f>
        <v>1191</v>
      </c>
      <c r="V41" s="12">
        <f>V11+V22+V37+V39</f>
        <v>1378</v>
      </c>
      <c r="W41" s="10"/>
      <c r="AL41" s="9">
        <f>SUM(AL24:AL39)</f>
        <v>26</v>
      </c>
      <c r="AM41" s="9">
        <f>SUM(AM24:AM39)</f>
        <v>17</v>
      </c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77</v>
      </c>
      <c r="V42" s="15"/>
      <c r="W42" s="14"/>
    </row>
    <row r="43" ht="9" customHeight="1"/>
  </sheetData>
  <sheetProtection/>
  <mergeCells count="13"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  <mergeCell ref="AJ3:AM3"/>
    <mergeCell ref="AJ4:AK4"/>
    <mergeCell ref="AL4:AM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76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11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63</v>
      </c>
      <c r="I7" s="9">
        <f>AG7+AH7</f>
        <v>20</v>
      </c>
      <c r="J7" s="9">
        <f>H7-I7</f>
        <v>43</v>
      </c>
      <c r="L7" s="9">
        <f>AJ7+AK7</f>
        <v>8</v>
      </c>
      <c r="M7" s="9">
        <f>AL7+AM7</f>
        <v>21</v>
      </c>
      <c r="N7" s="9">
        <f>L7-M7</f>
        <v>-13</v>
      </c>
      <c r="P7" s="9">
        <f>AO7+AP7</f>
        <v>84</v>
      </c>
      <c r="Q7" s="9">
        <f>AQ7+AR7</f>
        <v>16</v>
      </c>
      <c r="R7" s="9">
        <f>P7-Q7</f>
        <v>68</v>
      </c>
      <c r="T7" s="12">
        <f>D7+H7+L7+P7</f>
        <v>155</v>
      </c>
      <c r="U7" s="12">
        <f aca="true" t="shared" si="0" ref="T7:U11">E7+I7+M7+Q7</f>
        <v>57</v>
      </c>
      <c r="V7" s="12">
        <f>T7-U7</f>
        <v>98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56</v>
      </c>
      <c r="AF7" s="9">
        <v>7</v>
      </c>
      <c r="AG7" s="9">
        <v>19</v>
      </c>
      <c r="AH7" s="9">
        <v>1</v>
      </c>
      <c r="AJ7" s="9">
        <v>8</v>
      </c>
      <c r="AK7" s="9">
        <v>0</v>
      </c>
      <c r="AL7" s="9">
        <v>21</v>
      </c>
      <c r="AM7" s="9">
        <v>0</v>
      </c>
      <c r="AO7" s="9">
        <v>67</v>
      </c>
      <c r="AP7" s="9">
        <v>17</v>
      </c>
      <c r="AQ7" s="9">
        <v>16</v>
      </c>
      <c r="AR7" s="9">
        <v>0</v>
      </c>
    </row>
    <row r="8" spans="1:44" ht="12">
      <c r="A8" s="17"/>
      <c r="B8" s="9" t="s">
        <v>10</v>
      </c>
      <c r="D8" s="9">
        <f>Z8+AA8</f>
        <v>20</v>
      </c>
      <c r="E8" s="9">
        <f>AB8+AC8</f>
        <v>63</v>
      </c>
      <c r="F8" s="9">
        <f>D8-E8</f>
        <v>-43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3</v>
      </c>
      <c r="M8" s="9">
        <f>AL8+AM8</f>
        <v>8</v>
      </c>
      <c r="N8" s="9">
        <f>L8-M8</f>
        <v>-5</v>
      </c>
      <c r="P8" s="9">
        <f>AO8+AP8</f>
        <v>16</v>
      </c>
      <c r="Q8" s="9">
        <f>AQ8+AR8</f>
        <v>6</v>
      </c>
      <c r="R8" s="9">
        <f>P8-Q8</f>
        <v>10</v>
      </c>
      <c r="T8" s="12">
        <f t="shared" si="0"/>
        <v>39</v>
      </c>
      <c r="U8" s="12">
        <f t="shared" si="0"/>
        <v>77</v>
      </c>
      <c r="V8" s="12">
        <f>T8-U8</f>
        <v>-38</v>
      </c>
      <c r="W8" s="10"/>
      <c r="Y8" s="21" t="s">
        <v>10</v>
      </c>
      <c r="Z8" s="9">
        <v>19</v>
      </c>
      <c r="AA8" s="9">
        <v>1</v>
      </c>
      <c r="AB8" s="9">
        <v>56</v>
      </c>
      <c r="AC8" s="22">
        <v>7</v>
      </c>
      <c r="AE8" s="9">
        <v>0</v>
      </c>
      <c r="AF8" s="9">
        <v>0</v>
      </c>
      <c r="AG8" s="9">
        <v>0</v>
      </c>
      <c r="AH8" s="9">
        <v>0</v>
      </c>
      <c r="AJ8" s="9">
        <v>3</v>
      </c>
      <c r="AK8" s="9">
        <v>0</v>
      </c>
      <c r="AL8" s="9">
        <v>7</v>
      </c>
      <c r="AM8" s="9">
        <v>1</v>
      </c>
      <c r="AO8" s="9">
        <v>16</v>
      </c>
      <c r="AP8" s="9">
        <v>0</v>
      </c>
      <c r="AQ8" s="9">
        <v>6</v>
      </c>
      <c r="AR8" s="9">
        <v>0</v>
      </c>
    </row>
    <row r="9" spans="1:44" ht="12">
      <c r="A9" s="17"/>
      <c r="B9" s="9" t="s">
        <v>11</v>
      </c>
      <c r="D9" s="9">
        <f>Z9+AA9</f>
        <v>21</v>
      </c>
      <c r="E9" s="9">
        <f>AB9+AC9</f>
        <v>8</v>
      </c>
      <c r="F9" s="9">
        <f>D9-E9</f>
        <v>13</v>
      </c>
      <c r="H9" s="9">
        <f>AE9+AF9</f>
        <v>8</v>
      </c>
      <c r="I9" s="9">
        <f>AG9+AH9</f>
        <v>3</v>
      </c>
      <c r="J9" s="9">
        <f>H9-I9</f>
        <v>5</v>
      </c>
      <c r="L9" s="9">
        <f>AJ9+AK9</f>
        <v>0</v>
      </c>
      <c r="M9" s="9">
        <f>AL9+AM9</f>
        <v>0</v>
      </c>
      <c r="N9" s="9">
        <v>0</v>
      </c>
      <c r="P9" s="9">
        <f>AO9+AP9</f>
        <v>15</v>
      </c>
      <c r="Q9" s="9">
        <f>AQ9+AR9</f>
        <v>6</v>
      </c>
      <c r="R9" s="9">
        <f>P9-Q9</f>
        <v>9</v>
      </c>
      <c r="T9" s="12">
        <f t="shared" si="0"/>
        <v>44</v>
      </c>
      <c r="U9" s="12">
        <f t="shared" si="0"/>
        <v>17</v>
      </c>
      <c r="V9" s="12">
        <f>T9-U9</f>
        <v>27</v>
      </c>
      <c r="W9" s="10"/>
      <c r="Y9" s="21" t="s">
        <v>11</v>
      </c>
      <c r="Z9" s="9">
        <v>21</v>
      </c>
      <c r="AA9" s="9">
        <v>0</v>
      </c>
      <c r="AB9" s="9">
        <v>8</v>
      </c>
      <c r="AC9" s="22">
        <v>0</v>
      </c>
      <c r="AE9" s="9">
        <v>7</v>
      </c>
      <c r="AF9" s="9">
        <v>1</v>
      </c>
      <c r="AG9" s="9">
        <v>3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13</v>
      </c>
      <c r="AP9" s="9">
        <v>2</v>
      </c>
      <c r="AQ9" s="9">
        <v>6</v>
      </c>
      <c r="AR9" s="9">
        <v>0</v>
      </c>
    </row>
    <row r="10" spans="1:44" ht="12">
      <c r="A10" s="17"/>
      <c r="B10" s="9" t="s">
        <v>12</v>
      </c>
      <c r="D10" s="9">
        <f>Z10+AA10</f>
        <v>16</v>
      </c>
      <c r="E10" s="9">
        <f>AB10+AC10</f>
        <v>84</v>
      </c>
      <c r="F10" s="9">
        <f>D10-E10</f>
        <v>-68</v>
      </c>
      <c r="H10" s="9">
        <f>AE10+AF10</f>
        <v>6</v>
      </c>
      <c r="I10" s="9">
        <f>AG10+AH10</f>
        <v>16</v>
      </c>
      <c r="J10" s="9">
        <f>H10-I10</f>
        <v>-10</v>
      </c>
      <c r="L10" s="9">
        <f>AJ10+AK10</f>
        <v>6</v>
      </c>
      <c r="M10" s="9">
        <f>AL10+AM10</f>
        <v>15</v>
      </c>
      <c r="N10" s="9">
        <f>L10-M10</f>
        <v>-9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28</v>
      </c>
      <c r="U10" s="12">
        <f t="shared" si="0"/>
        <v>115</v>
      </c>
      <c r="V10" s="12">
        <f>T10-U10</f>
        <v>-87</v>
      </c>
      <c r="W10" s="10"/>
      <c r="Y10" s="21" t="s">
        <v>12</v>
      </c>
      <c r="Z10" s="9">
        <v>16</v>
      </c>
      <c r="AA10" s="9">
        <v>0</v>
      </c>
      <c r="AB10" s="9">
        <v>67</v>
      </c>
      <c r="AC10" s="22">
        <v>17</v>
      </c>
      <c r="AE10" s="9">
        <v>6</v>
      </c>
      <c r="AF10" s="9">
        <v>0</v>
      </c>
      <c r="AG10" s="9">
        <v>16</v>
      </c>
      <c r="AH10" s="9">
        <v>0</v>
      </c>
      <c r="AJ10" s="9">
        <v>6</v>
      </c>
      <c r="AK10" s="9">
        <v>0</v>
      </c>
      <c r="AL10" s="9">
        <v>13</v>
      </c>
      <c r="AM10" s="9">
        <v>2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57</v>
      </c>
      <c r="E11" s="9">
        <f>SUM(E7:E10)</f>
        <v>155</v>
      </c>
      <c r="F11" s="9">
        <f>D11-E11</f>
        <v>-98</v>
      </c>
      <c r="H11" s="9">
        <f>SUM(H7:H10)</f>
        <v>77</v>
      </c>
      <c r="I11" s="9">
        <f>SUM(I7:I10)</f>
        <v>39</v>
      </c>
      <c r="J11" s="9">
        <f>H11-I11</f>
        <v>38</v>
      </c>
      <c r="L11" s="9">
        <f>SUM(L7:L10)</f>
        <v>17</v>
      </c>
      <c r="M11" s="9">
        <f>SUM(M7:M10)</f>
        <v>44</v>
      </c>
      <c r="N11" s="9">
        <f>L11-M11</f>
        <v>-27</v>
      </c>
      <c r="P11" s="9">
        <f>SUM(P7:P10)</f>
        <v>115</v>
      </c>
      <c r="Q11" s="9">
        <f>SUM(Q7:Q10)</f>
        <v>28</v>
      </c>
      <c r="R11" s="9">
        <f>P11-Q11</f>
        <v>87</v>
      </c>
      <c r="T11" s="12">
        <f t="shared" si="0"/>
        <v>266</v>
      </c>
      <c r="U11" s="12">
        <f t="shared" si="0"/>
        <v>266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19</v>
      </c>
      <c r="E13" s="9">
        <f aca="true" t="shared" si="2" ref="E13:E21">AB13+AC13</f>
        <v>0</v>
      </c>
      <c r="F13" s="9">
        <f aca="true" t="shared" si="3" ref="F13:F22">D13-E13</f>
        <v>19</v>
      </c>
      <c r="H13" s="9">
        <f aca="true" t="shared" si="4" ref="H13:H21">AE13+AF13</f>
        <v>31</v>
      </c>
      <c r="I13" s="9">
        <f aca="true" t="shared" si="5" ref="I13:I21">AG13+AH13</f>
        <v>0</v>
      </c>
      <c r="J13" s="9">
        <f aca="true" t="shared" si="6" ref="J13:J22">H13-I13</f>
        <v>31</v>
      </c>
      <c r="L13" s="9">
        <f aca="true" t="shared" si="7" ref="L13:L21">AJ13+AK13</f>
        <v>5</v>
      </c>
      <c r="M13" s="9">
        <f aca="true" t="shared" si="8" ref="M13:M21">AL13+AM13</f>
        <v>0</v>
      </c>
      <c r="N13" s="9">
        <f aca="true" t="shared" si="9" ref="N13:N22">L13-M13</f>
        <v>5</v>
      </c>
      <c r="P13" s="9">
        <f aca="true" t="shared" si="10" ref="P13:P21">AO13+AP13</f>
        <v>10</v>
      </c>
      <c r="Q13" s="9">
        <f aca="true" t="shared" si="11" ref="Q13:Q21">AQ13+AR13</f>
        <v>0</v>
      </c>
      <c r="R13" s="9">
        <f aca="true" t="shared" si="12" ref="R13:R22">P13-Q13</f>
        <v>10</v>
      </c>
      <c r="T13" s="12">
        <f>D13+H13+L13+P13</f>
        <v>65</v>
      </c>
      <c r="U13" s="12">
        <f aca="true" t="shared" si="13" ref="U13:U22">E13+I13+M13+Q13</f>
        <v>0</v>
      </c>
      <c r="V13" s="12">
        <f aca="true" t="shared" si="14" ref="V13:V22">T13-U13</f>
        <v>65</v>
      </c>
      <c r="W13" s="10"/>
      <c r="Y13" s="21" t="s">
        <v>14</v>
      </c>
      <c r="Z13" s="9">
        <v>19</v>
      </c>
      <c r="AA13" s="9">
        <v>0</v>
      </c>
      <c r="AB13" s="9">
        <v>0</v>
      </c>
      <c r="AC13" s="22">
        <v>0</v>
      </c>
      <c r="AE13" s="9">
        <v>27</v>
      </c>
      <c r="AF13" s="9">
        <v>4</v>
      </c>
      <c r="AG13" s="9">
        <v>0</v>
      </c>
      <c r="AH13" s="9">
        <v>0</v>
      </c>
      <c r="AJ13" s="9">
        <v>5</v>
      </c>
      <c r="AK13" s="9">
        <v>0</v>
      </c>
      <c r="AL13" s="9">
        <v>0</v>
      </c>
      <c r="AM13" s="9">
        <v>0</v>
      </c>
      <c r="AO13" s="9">
        <v>10</v>
      </c>
      <c r="AP13" s="9">
        <v>0</v>
      </c>
      <c r="AQ13" s="9">
        <v>0</v>
      </c>
      <c r="AR13" s="9">
        <v>0</v>
      </c>
    </row>
    <row r="14" spans="1:44" ht="12">
      <c r="A14" s="17"/>
      <c r="B14" s="9" t="s">
        <v>15</v>
      </c>
      <c r="D14" s="9">
        <f t="shared" si="1"/>
        <v>1</v>
      </c>
      <c r="E14" s="9">
        <f t="shared" si="2"/>
        <v>3</v>
      </c>
      <c r="F14" s="9">
        <f t="shared" si="3"/>
        <v>-2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19</v>
      </c>
      <c r="Q14" s="9">
        <f t="shared" si="11"/>
        <v>9</v>
      </c>
      <c r="R14" s="9">
        <f t="shared" si="12"/>
        <v>10</v>
      </c>
      <c r="T14" s="12">
        <f aca="true" t="shared" si="15" ref="T14:T22">D14+H14+L14+P14</f>
        <v>20</v>
      </c>
      <c r="U14" s="12">
        <f t="shared" si="13"/>
        <v>12</v>
      </c>
      <c r="V14" s="12">
        <f t="shared" si="14"/>
        <v>8</v>
      </c>
      <c r="W14" s="10"/>
      <c r="Y14" s="21" t="s">
        <v>15</v>
      </c>
      <c r="Z14" s="9">
        <v>1</v>
      </c>
      <c r="AA14" s="9">
        <v>0</v>
      </c>
      <c r="AB14" s="9">
        <v>2</v>
      </c>
      <c r="AC14" s="22">
        <v>1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18</v>
      </c>
      <c r="AP14" s="9">
        <v>1</v>
      </c>
      <c r="AQ14" s="9">
        <v>7</v>
      </c>
      <c r="AR14" s="9">
        <v>2</v>
      </c>
    </row>
    <row r="15" spans="1:44" ht="12">
      <c r="A15" s="17"/>
      <c r="B15" s="9" t="s">
        <v>16</v>
      </c>
      <c r="D15" s="9">
        <f t="shared" si="1"/>
        <v>19</v>
      </c>
      <c r="E15" s="9">
        <f t="shared" si="2"/>
        <v>7</v>
      </c>
      <c r="F15" s="9">
        <f t="shared" si="3"/>
        <v>12</v>
      </c>
      <c r="H15" s="9">
        <f t="shared" si="4"/>
        <v>4</v>
      </c>
      <c r="I15" s="9">
        <f t="shared" si="5"/>
        <v>1</v>
      </c>
      <c r="J15" s="9">
        <f t="shared" si="6"/>
        <v>3</v>
      </c>
      <c r="L15" s="9">
        <f t="shared" si="7"/>
        <v>1</v>
      </c>
      <c r="M15" s="9">
        <f t="shared" si="8"/>
        <v>1</v>
      </c>
      <c r="N15" s="9">
        <f t="shared" si="9"/>
        <v>0</v>
      </c>
      <c r="P15" s="9">
        <f t="shared" si="10"/>
        <v>12</v>
      </c>
      <c r="Q15" s="9">
        <f t="shared" si="11"/>
        <v>0</v>
      </c>
      <c r="R15" s="9">
        <f t="shared" si="12"/>
        <v>12</v>
      </c>
      <c r="T15" s="12">
        <f t="shared" si="15"/>
        <v>36</v>
      </c>
      <c r="U15" s="12">
        <f t="shared" si="13"/>
        <v>9</v>
      </c>
      <c r="V15" s="12">
        <f t="shared" si="14"/>
        <v>27</v>
      </c>
      <c r="W15" s="10"/>
      <c r="Y15" s="21" t="s">
        <v>16</v>
      </c>
      <c r="Z15" s="9">
        <v>19</v>
      </c>
      <c r="AA15" s="9">
        <v>0</v>
      </c>
      <c r="AB15" s="9">
        <v>7</v>
      </c>
      <c r="AC15" s="22">
        <v>0</v>
      </c>
      <c r="AE15" s="9">
        <v>4</v>
      </c>
      <c r="AF15" s="9">
        <v>0</v>
      </c>
      <c r="AG15" s="9">
        <v>1</v>
      </c>
      <c r="AH15" s="9">
        <v>0</v>
      </c>
      <c r="AJ15" s="9">
        <v>1</v>
      </c>
      <c r="AK15" s="9">
        <v>0</v>
      </c>
      <c r="AL15" s="9">
        <v>1</v>
      </c>
      <c r="AM15" s="9">
        <v>0</v>
      </c>
      <c r="AO15" s="9">
        <v>11</v>
      </c>
      <c r="AP15" s="9">
        <v>1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2</v>
      </c>
      <c r="E16" s="9">
        <f t="shared" si="2"/>
        <v>5</v>
      </c>
      <c r="F16" s="9">
        <f t="shared" si="3"/>
        <v>-3</v>
      </c>
      <c r="H16" s="9">
        <f t="shared" si="4"/>
        <v>3</v>
      </c>
      <c r="I16" s="9">
        <f t="shared" si="5"/>
        <v>3</v>
      </c>
      <c r="J16" s="9">
        <f t="shared" si="6"/>
        <v>0</v>
      </c>
      <c r="L16" s="9">
        <f t="shared" si="7"/>
        <v>0</v>
      </c>
      <c r="M16" s="9">
        <f t="shared" si="8"/>
        <v>2</v>
      </c>
      <c r="N16" s="9">
        <f t="shared" si="9"/>
        <v>-2</v>
      </c>
      <c r="P16" s="9">
        <f t="shared" si="10"/>
        <v>2</v>
      </c>
      <c r="Q16" s="9">
        <f t="shared" si="11"/>
        <v>0</v>
      </c>
      <c r="R16" s="9">
        <f t="shared" si="12"/>
        <v>2</v>
      </c>
      <c r="T16" s="12">
        <f t="shared" si="15"/>
        <v>7</v>
      </c>
      <c r="U16" s="12">
        <f t="shared" si="13"/>
        <v>10</v>
      </c>
      <c r="V16" s="12">
        <f t="shared" si="14"/>
        <v>-3</v>
      </c>
      <c r="W16" s="10"/>
      <c r="Y16" s="21" t="s">
        <v>17</v>
      </c>
      <c r="Z16" s="9">
        <v>2</v>
      </c>
      <c r="AA16" s="9">
        <v>0</v>
      </c>
      <c r="AB16" s="9">
        <v>5</v>
      </c>
      <c r="AC16" s="22">
        <v>0</v>
      </c>
      <c r="AE16" s="9">
        <v>3</v>
      </c>
      <c r="AF16" s="9">
        <v>0</v>
      </c>
      <c r="AG16" s="9">
        <v>3</v>
      </c>
      <c r="AH16" s="9">
        <v>0</v>
      </c>
      <c r="AJ16" s="9">
        <v>0</v>
      </c>
      <c r="AK16" s="9">
        <v>0</v>
      </c>
      <c r="AL16" s="9">
        <v>2</v>
      </c>
      <c r="AM16" s="9">
        <v>0</v>
      </c>
      <c r="AO16" s="9">
        <v>2</v>
      </c>
      <c r="AP16" s="9">
        <v>0</v>
      </c>
      <c r="AQ16" s="9">
        <v>0</v>
      </c>
      <c r="AR16" s="9">
        <v>0</v>
      </c>
    </row>
    <row r="17" spans="1:44" ht="12">
      <c r="A17" s="17"/>
      <c r="B17" s="9" t="s">
        <v>73</v>
      </c>
      <c r="D17" s="9">
        <f t="shared" si="1"/>
        <v>47</v>
      </c>
      <c r="E17" s="9">
        <f t="shared" si="2"/>
        <v>23</v>
      </c>
      <c r="F17" s="9">
        <f t="shared" si="3"/>
        <v>24</v>
      </c>
      <c r="H17" s="9">
        <f t="shared" si="4"/>
        <v>30</v>
      </c>
      <c r="I17" s="9">
        <f t="shared" si="5"/>
        <v>0</v>
      </c>
      <c r="J17" s="9">
        <f t="shared" si="6"/>
        <v>30</v>
      </c>
      <c r="L17" s="9">
        <f t="shared" si="7"/>
        <v>11</v>
      </c>
      <c r="M17" s="9">
        <f t="shared" si="8"/>
        <v>14</v>
      </c>
      <c r="N17" s="9">
        <f t="shared" si="9"/>
        <v>-3</v>
      </c>
      <c r="P17" s="9">
        <f t="shared" si="10"/>
        <v>51</v>
      </c>
      <c r="Q17" s="9">
        <f t="shared" si="11"/>
        <v>7</v>
      </c>
      <c r="R17" s="9">
        <f t="shared" si="12"/>
        <v>44</v>
      </c>
      <c r="T17" s="12">
        <f t="shared" si="15"/>
        <v>139</v>
      </c>
      <c r="U17" s="12">
        <f t="shared" si="13"/>
        <v>44</v>
      </c>
      <c r="V17" s="12">
        <f t="shared" si="14"/>
        <v>95</v>
      </c>
      <c r="W17" s="10"/>
      <c r="Y17" s="21" t="s">
        <v>73</v>
      </c>
      <c r="Z17" s="9">
        <v>47</v>
      </c>
      <c r="AA17" s="9">
        <v>0</v>
      </c>
      <c r="AB17" s="9">
        <v>23</v>
      </c>
      <c r="AC17" s="22">
        <v>0</v>
      </c>
      <c r="AE17" s="9">
        <v>28</v>
      </c>
      <c r="AF17" s="9">
        <v>2</v>
      </c>
      <c r="AG17" s="9">
        <v>0</v>
      </c>
      <c r="AH17" s="9">
        <v>0</v>
      </c>
      <c r="AJ17" s="9">
        <v>11</v>
      </c>
      <c r="AK17" s="9">
        <v>0</v>
      </c>
      <c r="AL17" s="9">
        <v>14</v>
      </c>
      <c r="AM17" s="9">
        <v>0</v>
      </c>
      <c r="AO17" s="9">
        <v>48</v>
      </c>
      <c r="AP17" s="9">
        <v>3</v>
      </c>
      <c r="AQ17" s="9">
        <v>7</v>
      </c>
      <c r="AR17" s="9">
        <v>0</v>
      </c>
    </row>
    <row r="18" spans="1:44" ht="12">
      <c r="A18" s="17"/>
      <c r="B18" s="9" t="s">
        <v>18</v>
      </c>
      <c r="D18" s="9">
        <f t="shared" si="1"/>
        <v>8</v>
      </c>
      <c r="E18" s="9">
        <f t="shared" si="2"/>
        <v>8</v>
      </c>
      <c r="F18" s="9">
        <f t="shared" si="3"/>
        <v>0</v>
      </c>
      <c r="H18" s="9">
        <f t="shared" si="4"/>
        <v>17</v>
      </c>
      <c r="I18" s="9">
        <f t="shared" si="5"/>
        <v>16</v>
      </c>
      <c r="J18" s="9">
        <f t="shared" si="6"/>
        <v>1</v>
      </c>
      <c r="L18" s="9">
        <f t="shared" si="7"/>
        <v>1</v>
      </c>
      <c r="M18" s="9">
        <f t="shared" si="8"/>
        <v>2</v>
      </c>
      <c r="N18" s="9">
        <f t="shared" si="9"/>
        <v>-1</v>
      </c>
      <c r="P18" s="9">
        <f t="shared" si="10"/>
        <v>10</v>
      </c>
      <c r="Q18" s="9">
        <f t="shared" si="11"/>
        <v>1</v>
      </c>
      <c r="R18" s="9">
        <f t="shared" si="12"/>
        <v>9</v>
      </c>
      <c r="T18" s="12">
        <f t="shared" si="15"/>
        <v>36</v>
      </c>
      <c r="U18" s="12">
        <f t="shared" si="13"/>
        <v>27</v>
      </c>
      <c r="V18" s="12">
        <f t="shared" si="14"/>
        <v>9</v>
      </c>
      <c r="W18" s="10"/>
      <c r="Y18" s="21" t="s">
        <v>18</v>
      </c>
      <c r="Z18" s="9">
        <v>8</v>
      </c>
      <c r="AA18" s="9">
        <v>0</v>
      </c>
      <c r="AB18" s="9">
        <v>8</v>
      </c>
      <c r="AC18" s="22">
        <v>0</v>
      </c>
      <c r="AE18" s="9">
        <v>16</v>
      </c>
      <c r="AF18" s="9">
        <v>1</v>
      </c>
      <c r="AG18" s="9">
        <v>16</v>
      </c>
      <c r="AH18" s="9">
        <v>0</v>
      </c>
      <c r="AJ18" s="9">
        <v>1</v>
      </c>
      <c r="AK18" s="9">
        <v>0</v>
      </c>
      <c r="AL18" s="9">
        <v>2</v>
      </c>
      <c r="AM18" s="9">
        <v>0</v>
      </c>
      <c r="AO18" s="9">
        <v>10</v>
      </c>
      <c r="AP18" s="9">
        <v>0</v>
      </c>
      <c r="AQ18" s="9">
        <v>1</v>
      </c>
      <c r="AR18" s="9">
        <v>0</v>
      </c>
    </row>
    <row r="19" spans="1:44" ht="12">
      <c r="A19" s="17"/>
      <c r="B19" s="9" t="s">
        <v>19</v>
      </c>
      <c r="D19" s="9">
        <f t="shared" si="1"/>
        <v>11</v>
      </c>
      <c r="E19" s="9">
        <f t="shared" si="2"/>
        <v>4</v>
      </c>
      <c r="F19" s="9">
        <f t="shared" si="3"/>
        <v>7</v>
      </c>
      <c r="H19" s="9">
        <f t="shared" si="4"/>
        <v>28</v>
      </c>
      <c r="I19" s="9">
        <f t="shared" si="5"/>
        <v>2</v>
      </c>
      <c r="J19" s="9">
        <f t="shared" si="6"/>
        <v>26</v>
      </c>
      <c r="L19" s="9">
        <f t="shared" si="7"/>
        <v>3</v>
      </c>
      <c r="M19" s="9">
        <f t="shared" si="8"/>
        <v>0</v>
      </c>
      <c r="N19" s="9">
        <f t="shared" si="9"/>
        <v>3</v>
      </c>
      <c r="P19" s="9">
        <f t="shared" si="10"/>
        <v>5</v>
      </c>
      <c r="Q19" s="9">
        <f t="shared" si="11"/>
        <v>1</v>
      </c>
      <c r="R19" s="9">
        <f t="shared" si="12"/>
        <v>4</v>
      </c>
      <c r="T19" s="12">
        <f t="shared" si="15"/>
        <v>47</v>
      </c>
      <c r="U19" s="12">
        <f t="shared" si="13"/>
        <v>7</v>
      </c>
      <c r="V19" s="12">
        <f t="shared" si="14"/>
        <v>40</v>
      </c>
      <c r="W19" s="10"/>
      <c r="Y19" s="21" t="s">
        <v>19</v>
      </c>
      <c r="Z19" s="9">
        <v>11</v>
      </c>
      <c r="AA19" s="9">
        <v>0</v>
      </c>
      <c r="AB19" s="9">
        <v>4</v>
      </c>
      <c r="AC19" s="22">
        <v>0</v>
      </c>
      <c r="AE19" s="9">
        <v>28</v>
      </c>
      <c r="AF19" s="9">
        <v>0</v>
      </c>
      <c r="AG19" s="9">
        <v>2</v>
      </c>
      <c r="AH19" s="9">
        <v>0</v>
      </c>
      <c r="AJ19" s="9">
        <v>3</v>
      </c>
      <c r="AK19" s="9">
        <v>0</v>
      </c>
      <c r="AL19" s="9">
        <v>0</v>
      </c>
      <c r="AM19" s="9">
        <v>0</v>
      </c>
      <c r="AO19" s="9">
        <v>4</v>
      </c>
      <c r="AP19" s="9">
        <v>1</v>
      </c>
      <c r="AQ19" s="9">
        <v>1</v>
      </c>
      <c r="AR19" s="9">
        <v>0</v>
      </c>
    </row>
    <row r="20" spans="1:44" ht="12">
      <c r="A20" s="17"/>
      <c r="B20" s="9" t="s">
        <v>20</v>
      </c>
      <c r="D20" s="9">
        <f t="shared" si="1"/>
        <v>23</v>
      </c>
      <c r="E20" s="9">
        <f t="shared" si="2"/>
        <v>10</v>
      </c>
      <c r="F20" s="9">
        <f t="shared" si="3"/>
        <v>13</v>
      </c>
      <c r="H20" s="9">
        <f t="shared" si="4"/>
        <v>5</v>
      </c>
      <c r="I20" s="9">
        <f t="shared" si="5"/>
        <v>1</v>
      </c>
      <c r="J20" s="9">
        <f t="shared" si="6"/>
        <v>4</v>
      </c>
      <c r="L20" s="9">
        <f t="shared" si="7"/>
        <v>2</v>
      </c>
      <c r="M20" s="9">
        <f t="shared" si="8"/>
        <v>3</v>
      </c>
      <c r="N20" s="9">
        <f t="shared" si="9"/>
        <v>-1</v>
      </c>
      <c r="P20" s="9">
        <f t="shared" si="10"/>
        <v>49</v>
      </c>
      <c r="Q20" s="9">
        <f t="shared" si="11"/>
        <v>5</v>
      </c>
      <c r="R20" s="9">
        <f t="shared" si="12"/>
        <v>44</v>
      </c>
      <c r="T20" s="12">
        <f t="shared" si="15"/>
        <v>79</v>
      </c>
      <c r="U20" s="12">
        <f t="shared" si="13"/>
        <v>19</v>
      </c>
      <c r="V20" s="12">
        <f t="shared" si="14"/>
        <v>60</v>
      </c>
      <c r="W20" s="10"/>
      <c r="Y20" s="21" t="s">
        <v>20</v>
      </c>
      <c r="Z20" s="9">
        <v>23</v>
      </c>
      <c r="AA20" s="9">
        <v>0</v>
      </c>
      <c r="AB20" s="9">
        <v>10</v>
      </c>
      <c r="AC20" s="22">
        <v>0</v>
      </c>
      <c r="AE20" s="9">
        <v>5</v>
      </c>
      <c r="AF20" s="9">
        <v>0</v>
      </c>
      <c r="AG20" s="9">
        <v>1</v>
      </c>
      <c r="AH20" s="9">
        <v>0</v>
      </c>
      <c r="AJ20" s="9">
        <v>2</v>
      </c>
      <c r="AK20" s="9">
        <v>0</v>
      </c>
      <c r="AL20" s="9">
        <v>3</v>
      </c>
      <c r="AM20" s="9">
        <v>0</v>
      </c>
      <c r="AO20" s="9">
        <v>45</v>
      </c>
      <c r="AP20" s="9">
        <v>4</v>
      </c>
      <c r="AQ20" s="9">
        <v>5</v>
      </c>
      <c r="AR20" s="9">
        <v>0</v>
      </c>
    </row>
    <row r="21" spans="1:44" ht="12">
      <c r="A21" s="17"/>
      <c r="B21" s="9" t="s">
        <v>44</v>
      </c>
      <c r="D21" s="9">
        <f t="shared" si="1"/>
        <v>30</v>
      </c>
      <c r="E21" s="9">
        <f t="shared" si="2"/>
        <v>4</v>
      </c>
      <c r="F21" s="9">
        <f t="shared" si="3"/>
        <v>26</v>
      </c>
      <c r="H21" s="9">
        <f t="shared" si="4"/>
        <v>7</v>
      </c>
      <c r="I21" s="9">
        <f t="shared" si="5"/>
        <v>1</v>
      </c>
      <c r="J21" s="9">
        <f t="shared" si="6"/>
        <v>6</v>
      </c>
      <c r="L21" s="9">
        <f t="shared" si="7"/>
        <v>2</v>
      </c>
      <c r="M21" s="9">
        <f t="shared" si="8"/>
        <v>0</v>
      </c>
      <c r="N21" s="9">
        <f t="shared" si="9"/>
        <v>2</v>
      </c>
      <c r="P21" s="9">
        <f t="shared" si="10"/>
        <v>12</v>
      </c>
      <c r="Q21" s="9">
        <f t="shared" si="11"/>
        <v>3</v>
      </c>
      <c r="R21" s="9">
        <f t="shared" si="12"/>
        <v>9</v>
      </c>
      <c r="T21" s="12">
        <f t="shared" si="15"/>
        <v>51</v>
      </c>
      <c r="U21" s="12">
        <f t="shared" si="13"/>
        <v>8</v>
      </c>
      <c r="V21" s="12">
        <f t="shared" si="14"/>
        <v>43</v>
      </c>
      <c r="W21" s="10"/>
      <c r="Y21" s="21" t="s">
        <v>44</v>
      </c>
      <c r="Z21" s="9">
        <v>30</v>
      </c>
      <c r="AA21" s="9">
        <v>0</v>
      </c>
      <c r="AB21" s="9">
        <v>4</v>
      </c>
      <c r="AC21" s="22">
        <v>0</v>
      </c>
      <c r="AE21" s="9">
        <v>7</v>
      </c>
      <c r="AF21" s="9">
        <v>0</v>
      </c>
      <c r="AG21" s="9">
        <v>1</v>
      </c>
      <c r="AH21" s="9">
        <v>0</v>
      </c>
      <c r="AJ21" s="9">
        <v>2</v>
      </c>
      <c r="AK21" s="9">
        <v>0</v>
      </c>
      <c r="AL21" s="9">
        <v>0</v>
      </c>
      <c r="AM21" s="9">
        <v>0</v>
      </c>
      <c r="AO21" s="9">
        <v>12</v>
      </c>
      <c r="AP21" s="9">
        <v>0</v>
      </c>
      <c r="AQ21" s="9">
        <v>3</v>
      </c>
      <c r="AR21" s="9">
        <v>0</v>
      </c>
    </row>
    <row r="22" spans="1:25" ht="12">
      <c r="A22" s="17"/>
      <c r="C22" s="9" t="s">
        <v>22</v>
      </c>
      <c r="D22" s="9">
        <f>SUM(D13:D21)</f>
        <v>160</v>
      </c>
      <c r="E22" s="9">
        <f>SUM(E13:E21)</f>
        <v>64</v>
      </c>
      <c r="F22" s="9">
        <f t="shared" si="3"/>
        <v>96</v>
      </c>
      <c r="H22" s="9">
        <f>SUM(H13:H21)</f>
        <v>125</v>
      </c>
      <c r="I22" s="9">
        <f>SUM(I13:I21)</f>
        <v>24</v>
      </c>
      <c r="J22" s="9">
        <f t="shared" si="6"/>
        <v>101</v>
      </c>
      <c r="L22" s="9">
        <f>SUM(L13:L21)</f>
        <v>25</v>
      </c>
      <c r="M22" s="9">
        <f>SUM(M13:M21)</f>
        <v>22</v>
      </c>
      <c r="N22" s="9">
        <f t="shared" si="9"/>
        <v>3</v>
      </c>
      <c r="P22" s="9">
        <f>SUM(P13:P21)</f>
        <v>170</v>
      </c>
      <c r="Q22" s="9">
        <f>SUM(Q13:Q21)</f>
        <v>26</v>
      </c>
      <c r="R22" s="9">
        <f t="shared" si="12"/>
        <v>144</v>
      </c>
      <c r="T22" s="12">
        <f t="shared" si="15"/>
        <v>480</v>
      </c>
      <c r="U22" s="12">
        <f t="shared" si="13"/>
        <v>136</v>
      </c>
      <c r="V22" s="12">
        <f t="shared" si="14"/>
        <v>344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3</v>
      </c>
      <c r="E24" s="9">
        <f aca="true" t="shared" si="17" ref="E24:E36">AB24+AC24</f>
        <v>0</v>
      </c>
      <c r="F24" s="9">
        <f aca="true" t="shared" si="18" ref="F24:F37">D24-E24</f>
        <v>3</v>
      </c>
      <c r="H24" s="9">
        <f aca="true" t="shared" si="19" ref="H24:H36">AE24+AF24</f>
        <v>3</v>
      </c>
      <c r="I24" s="9">
        <f aca="true" t="shared" si="20" ref="I24:I36">AG24+AH24</f>
        <v>0</v>
      </c>
      <c r="J24" s="9">
        <f aca="true" t="shared" si="21" ref="J24:J37">H24-I24</f>
        <v>3</v>
      </c>
      <c r="L24" s="9">
        <f aca="true" t="shared" si="22" ref="L24:L36">AJ24+AK24</f>
        <v>3</v>
      </c>
      <c r="M24" s="9">
        <f aca="true" t="shared" si="23" ref="M24:M36">AL24+AM24</f>
        <v>2</v>
      </c>
      <c r="N24" s="9">
        <f aca="true" t="shared" si="24" ref="N24:N37">L24-M24</f>
        <v>1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9</v>
      </c>
      <c r="U24" s="12">
        <f aca="true" t="shared" si="29" ref="U24:U36">E24+I24+M24+Q24</f>
        <v>2</v>
      </c>
      <c r="V24" s="12">
        <f aca="true" t="shared" si="30" ref="V24:V37">T24-U24</f>
        <v>7</v>
      </c>
      <c r="W24" s="10"/>
      <c r="Y24" s="21" t="s">
        <v>23</v>
      </c>
      <c r="Z24" s="9">
        <v>3</v>
      </c>
      <c r="AA24" s="9">
        <v>0</v>
      </c>
      <c r="AB24" s="9">
        <v>0</v>
      </c>
      <c r="AC24" s="22">
        <v>0</v>
      </c>
      <c r="AE24" s="9">
        <v>3</v>
      </c>
      <c r="AF24" s="9">
        <v>0</v>
      </c>
      <c r="AG24" s="9">
        <v>0</v>
      </c>
      <c r="AH24" s="9">
        <v>0</v>
      </c>
      <c r="AJ24" s="9">
        <v>3</v>
      </c>
      <c r="AK24" s="9">
        <v>0</v>
      </c>
      <c r="AL24" s="9">
        <v>1</v>
      </c>
      <c r="AM24" s="9">
        <v>1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31</v>
      </c>
      <c r="E25" s="9">
        <f t="shared" si="17"/>
        <v>1</v>
      </c>
      <c r="F25" s="9">
        <f t="shared" si="18"/>
        <v>30</v>
      </c>
      <c r="H25" s="9">
        <f t="shared" si="19"/>
        <v>4</v>
      </c>
      <c r="I25" s="9">
        <f t="shared" si="20"/>
        <v>1</v>
      </c>
      <c r="J25" s="9">
        <f t="shared" si="21"/>
        <v>3</v>
      </c>
      <c r="L25" s="9">
        <f t="shared" si="22"/>
        <v>17</v>
      </c>
      <c r="M25" s="9">
        <f t="shared" si="23"/>
        <v>1</v>
      </c>
      <c r="N25" s="9">
        <f t="shared" si="24"/>
        <v>16</v>
      </c>
      <c r="P25" s="9">
        <f t="shared" si="25"/>
        <v>20</v>
      </c>
      <c r="Q25" s="9">
        <f t="shared" si="26"/>
        <v>4</v>
      </c>
      <c r="R25" s="9">
        <f t="shared" si="27"/>
        <v>16</v>
      </c>
      <c r="T25" s="12">
        <f t="shared" si="28"/>
        <v>72</v>
      </c>
      <c r="U25" s="12">
        <f t="shared" si="29"/>
        <v>7</v>
      </c>
      <c r="V25" s="12">
        <f t="shared" si="30"/>
        <v>65</v>
      </c>
      <c r="W25" s="10"/>
      <c r="Y25" s="21" t="s">
        <v>24</v>
      </c>
      <c r="Z25" s="9">
        <v>31</v>
      </c>
      <c r="AA25" s="9">
        <v>0</v>
      </c>
      <c r="AB25" s="9">
        <v>1</v>
      </c>
      <c r="AC25" s="22">
        <v>0</v>
      </c>
      <c r="AE25" s="9">
        <v>4</v>
      </c>
      <c r="AF25" s="9">
        <v>0</v>
      </c>
      <c r="AG25" s="9">
        <v>1</v>
      </c>
      <c r="AH25" s="9">
        <v>0</v>
      </c>
      <c r="AJ25" s="9">
        <v>17</v>
      </c>
      <c r="AK25" s="9">
        <v>0</v>
      </c>
      <c r="AL25" s="9">
        <v>1</v>
      </c>
      <c r="AM25" s="9">
        <v>0</v>
      </c>
      <c r="AO25" s="9">
        <v>20</v>
      </c>
      <c r="AP25" s="9">
        <v>0</v>
      </c>
      <c r="AQ25" s="9">
        <v>3</v>
      </c>
      <c r="AR25" s="9">
        <v>1</v>
      </c>
    </row>
    <row r="26" spans="1:44" ht="12">
      <c r="A26" s="17"/>
      <c r="B26" s="9" t="s">
        <v>26</v>
      </c>
      <c r="D26" s="9">
        <f t="shared" si="16"/>
        <v>19</v>
      </c>
      <c r="E26" s="9">
        <f t="shared" si="17"/>
        <v>5</v>
      </c>
      <c r="F26" s="9">
        <f t="shared" si="18"/>
        <v>14</v>
      </c>
      <c r="H26" s="9">
        <f t="shared" si="19"/>
        <v>1</v>
      </c>
      <c r="I26" s="9">
        <f t="shared" si="20"/>
        <v>0</v>
      </c>
      <c r="J26" s="9">
        <f t="shared" si="21"/>
        <v>1</v>
      </c>
      <c r="L26" s="9">
        <f t="shared" si="22"/>
        <v>12</v>
      </c>
      <c r="M26" s="9">
        <f t="shared" si="23"/>
        <v>2</v>
      </c>
      <c r="N26" s="9">
        <f t="shared" si="24"/>
        <v>10</v>
      </c>
      <c r="P26" s="9">
        <f t="shared" si="25"/>
        <v>53</v>
      </c>
      <c r="Q26" s="9">
        <f t="shared" si="26"/>
        <v>2</v>
      </c>
      <c r="R26" s="9">
        <f t="shared" si="27"/>
        <v>51</v>
      </c>
      <c r="T26" s="12">
        <f t="shared" si="28"/>
        <v>85</v>
      </c>
      <c r="U26" s="12">
        <f t="shared" si="29"/>
        <v>9</v>
      </c>
      <c r="V26" s="12">
        <f t="shared" si="30"/>
        <v>76</v>
      </c>
      <c r="W26" s="10"/>
      <c r="Y26" s="21" t="s">
        <v>26</v>
      </c>
      <c r="Z26" s="9">
        <v>19</v>
      </c>
      <c r="AA26" s="9">
        <v>0</v>
      </c>
      <c r="AB26" s="9">
        <v>4</v>
      </c>
      <c r="AC26" s="22">
        <v>1</v>
      </c>
      <c r="AE26" s="9">
        <v>1</v>
      </c>
      <c r="AF26" s="9">
        <v>0</v>
      </c>
      <c r="AG26" s="9">
        <v>0</v>
      </c>
      <c r="AH26" s="9">
        <v>0</v>
      </c>
      <c r="AJ26" s="9">
        <v>12</v>
      </c>
      <c r="AK26" s="9">
        <v>0</v>
      </c>
      <c r="AL26" s="9">
        <v>0</v>
      </c>
      <c r="AM26" s="9">
        <v>2</v>
      </c>
      <c r="AO26" s="9">
        <v>52</v>
      </c>
      <c r="AP26" s="9">
        <v>1</v>
      </c>
      <c r="AQ26" s="9">
        <v>1</v>
      </c>
      <c r="AR26" s="9">
        <v>1</v>
      </c>
    </row>
    <row r="27" spans="1:44" ht="12">
      <c r="A27" s="17"/>
      <c r="B27" s="9" t="s">
        <v>58</v>
      </c>
      <c r="D27" s="9">
        <f t="shared" si="16"/>
        <v>69</v>
      </c>
      <c r="E27" s="9">
        <f t="shared" si="17"/>
        <v>35</v>
      </c>
      <c r="F27" s="9">
        <f t="shared" si="18"/>
        <v>34</v>
      </c>
      <c r="H27" s="9">
        <f t="shared" si="19"/>
        <v>313</v>
      </c>
      <c r="I27" s="9">
        <f t="shared" si="20"/>
        <v>210</v>
      </c>
      <c r="J27" s="9">
        <f t="shared" si="21"/>
        <v>103</v>
      </c>
      <c r="L27" s="9">
        <f t="shared" si="22"/>
        <v>17</v>
      </c>
      <c r="M27" s="9">
        <f t="shared" si="23"/>
        <v>3</v>
      </c>
      <c r="N27" s="9">
        <f t="shared" si="24"/>
        <v>14</v>
      </c>
      <c r="P27" s="9">
        <f t="shared" si="25"/>
        <v>3</v>
      </c>
      <c r="Q27" s="9">
        <f t="shared" si="26"/>
        <v>0</v>
      </c>
      <c r="R27" s="9">
        <f t="shared" si="27"/>
        <v>3</v>
      </c>
      <c r="T27" s="12">
        <f t="shared" si="28"/>
        <v>402</v>
      </c>
      <c r="U27" s="12">
        <f t="shared" si="29"/>
        <v>248</v>
      </c>
      <c r="V27" s="12">
        <f t="shared" si="30"/>
        <v>154</v>
      </c>
      <c r="W27" s="10"/>
      <c r="Y27" s="21" t="s">
        <v>58</v>
      </c>
      <c r="Z27" s="9">
        <v>68</v>
      </c>
      <c r="AA27" s="9">
        <v>1</v>
      </c>
      <c r="AB27" s="9">
        <v>13</v>
      </c>
      <c r="AC27" s="22">
        <v>22</v>
      </c>
      <c r="AE27" s="9">
        <v>303</v>
      </c>
      <c r="AF27" s="9">
        <v>10</v>
      </c>
      <c r="AG27" s="9">
        <v>162</v>
      </c>
      <c r="AH27" s="9">
        <v>48</v>
      </c>
      <c r="AJ27" s="9">
        <v>17</v>
      </c>
      <c r="AK27" s="9">
        <v>0</v>
      </c>
      <c r="AL27" s="9">
        <v>0</v>
      </c>
      <c r="AM27" s="9">
        <v>3</v>
      </c>
      <c r="AO27" s="9">
        <v>3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13</v>
      </c>
      <c r="E28" s="9">
        <f t="shared" si="17"/>
        <v>1</v>
      </c>
      <c r="F28" s="9">
        <f t="shared" si="18"/>
        <v>12</v>
      </c>
      <c r="H28" s="9">
        <f t="shared" si="19"/>
        <v>0</v>
      </c>
      <c r="I28" s="9">
        <f t="shared" si="20"/>
        <v>0</v>
      </c>
      <c r="J28" s="9">
        <f t="shared" si="21"/>
        <v>0</v>
      </c>
      <c r="L28" s="9">
        <f t="shared" si="22"/>
        <v>5</v>
      </c>
      <c r="M28" s="9">
        <f t="shared" si="23"/>
        <v>1</v>
      </c>
      <c r="N28" s="9">
        <f t="shared" si="24"/>
        <v>4</v>
      </c>
      <c r="P28" s="9">
        <f t="shared" si="25"/>
        <v>17</v>
      </c>
      <c r="Q28" s="9">
        <f t="shared" si="26"/>
        <v>3</v>
      </c>
      <c r="R28" s="9">
        <f t="shared" si="27"/>
        <v>14</v>
      </c>
      <c r="T28" s="12">
        <f t="shared" si="28"/>
        <v>35</v>
      </c>
      <c r="U28" s="12">
        <f t="shared" si="29"/>
        <v>5</v>
      </c>
      <c r="V28" s="12">
        <f t="shared" si="30"/>
        <v>30</v>
      </c>
      <c r="W28" s="10"/>
      <c r="Y28" s="21" t="s">
        <v>31</v>
      </c>
      <c r="Z28" s="9">
        <v>12</v>
      </c>
      <c r="AA28" s="9">
        <v>1</v>
      </c>
      <c r="AB28" s="9">
        <v>1</v>
      </c>
      <c r="AC28" s="22">
        <v>0</v>
      </c>
      <c r="AE28" s="9">
        <v>0</v>
      </c>
      <c r="AF28" s="9">
        <v>0</v>
      </c>
      <c r="AG28" s="9">
        <v>0</v>
      </c>
      <c r="AH28" s="9">
        <v>0</v>
      </c>
      <c r="AJ28" s="9">
        <v>5</v>
      </c>
      <c r="AK28" s="9">
        <v>0</v>
      </c>
      <c r="AL28" s="9">
        <v>0</v>
      </c>
      <c r="AM28" s="9">
        <v>1</v>
      </c>
      <c r="AO28" s="9">
        <v>17</v>
      </c>
      <c r="AP28" s="9">
        <v>0</v>
      </c>
      <c r="AQ28" s="9">
        <v>2</v>
      </c>
      <c r="AR28" s="9">
        <v>1</v>
      </c>
    </row>
    <row r="29" spans="1:44" ht="12">
      <c r="A29" s="17"/>
      <c r="B29" s="9" t="s">
        <v>32</v>
      </c>
      <c r="D29" s="9">
        <f t="shared" si="16"/>
        <v>69</v>
      </c>
      <c r="E29" s="9">
        <f t="shared" si="17"/>
        <v>0</v>
      </c>
      <c r="F29" s="9">
        <f t="shared" si="18"/>
        <v>69</v>
      </c>
      <c r="H29" s="9">
        <f t="shared" si="19"/>
        <v>2</v>
      </c>
      <c r="I29" s="9">
        <f t="shared" si="20"/>
        <v>0</v>
      </c>
      <c r="J29" s="9">
        <f t="shared" si="21"/>
        <v>2</v>
      </c>
      <c r="L29" s="9">
        <f t="shared" si="22"/>
        <v>3</v>
      </c>
      <c r="M29" s="9">
        <f t="shared" si="23"/>
        <v>0</v>
      </c>
      <c r="N29" s="9">
        <f t="shared" si="24"/>
        <v>3</v>
      </c>
      <c r="P29" s="9">
        <f t="shared" si="25"/>
        <v>8</v>
      </c>
      <c r="Q29" s="9">
        <f t="shared" si="26"/>
        <v>0</v>
      </c>
      <c r="R29" s="9">
        <f t="shared" si="27"/>
        <v>8</v>
      </c>
      <c r="T29" s="12">
        <f t="shared" si="28"/>
        <v>82</v>
      </c>
      <c r="U29" s="12">
        <f t="shared" si="29"/>
        <v>0</v>
      </c>
      <c r="V29" s="12">
        <f t="shared" si="30"/>
        <v>82</v>
      </c>
      <c r="W29" s="10"/>
      <c r="Y29" s="21" t="s">
        <v>32</v>
      </c>
      <c r="Z29" s="9">
        <v>69</v>
      </c>
      <c r="AA29" s="9">
        <v>0</v>
      </c>
      <c r="AB29" s="9">
        <v>0</v>
      </c>
      <c r="AC29" s="22">
        <v>0</v>
      </c>
      <c r="AE29" s="9">
        <v>2</v>
      </c>
      <c r="AF29" s="9">
        <v>0</v>
      </c>
      <c r="AG29" s="9">
        <v>0</v>
      </c>
      <c r="AH29" s="9">
        <v>0</v>
      </c>
      <c r="AJ29" s="9">
        <v>3</v>
      </c>
      <c r="AK29" s="9">
        <v>0</v>
      </c>
      <c r="AL29" s="9">
        <v>0</v>
      </c>
      <c r="AM29" s="9">
        <v>0</v>
      </c>
      <c r="AO29" s="9">
        <v>8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5</v>
      </c>
      <c r="E30" s="9">
        <f t="shared" si="17"/>
        <v>2</v>
      </c>
      <c r="F30" s="9">
        <f t="shared" si="18"/>
        <v>3</v>
      </c>
      <c r="H30" s="9">
        <f t="shared" si="19"/>
        <v>2</v>
      </c>
      <c r="I30" s="9">
        <f t="shared" si="20"/>
        <v>0</v>
      </c>
      <c r="J30" s="9">
        <f t="shared" si="21"/>
        <v>2</v>
      </c>
      <c r="L30" s="9">
        <f t="shared" si="22"/>
        <v>2</v>
      </c>
      <c r="M30" s="9">
        <f t="shared" si="23"/>
        <v>0</v>
      </c>
      <c r="N30" s="9">
        <f t="shared" si="24"/>
        <v>2</v>
      </c>
      <c r="P30" s="9">
        <f t="shared" si="25"/>
        <v>1</v>
      </c>
      <c r="Q30" s="9">
        <f t="shared" si="26"/>
        <v>0</v>
      </c>
      <c r="R30" s="9">
        <f t="shared" si="27"/>
        <v>1</v>
      </c>
      <c r="T30" s="12">
        <f t="shared" si="28"/>
        <v>10</v>
      </c>
      <c r="U30" s="12">
        <f t="shared" si="29"/>
        <v>2</v>
      </c>
      <c r="V30" s="12">
        <f t="shared" si="30"/>
        <v>8</v>
      </c>
      <c r="W30" s="10"/>
      <c r="Y30" s="21" t="s">
        <v>74</v>
      </c>
      <c r="Z30" s="9">
        <v>5</v>
      </c>
      <c r="AA30" s="9">
        <v>0</v>
      </c>
      <c r="AB30" s="9">
        <v>2</v>
      </c>
      <c r="AC30" s="22">
        <v>0</v>
      </c>
      <c r="AE30" s="9">
        <v>2</v>
      </c>
      <c r="AF30" s="9">
        <v>0</v>
      </c>
      <c r="AG30" s="9">
        <v>0</v>
      </c>
      <c r="AH30" s="9">
        <v>0</v>
      </c>
      <c r="AJ30" s="9">
        <v>2</v>
      </c>
      <c r="AK30" s="9">
        <v>0</v>
      </c>
      <c r="AL30" s="9">
        <v>0</v>
      </c>
      <c r="AM30" s="9">
        <v>0</v>
      </c>
      <c r="AO30" s="9">
        <v>1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39</v>
      </c>
      <c r="D31" s="9">
        <f t="shared" si="16"/>
        <v>3</v>
      </c>
      <c r="E31" s="9">
        <f t="shared" si="17"/>
        <v>0</v>
      </c>
      <c r="F31" s="9">
        <f t="shared" si="18"/>
        <v>3</v>
      </c>
      <c r="H31" s="9">
        <f t="shared" si="19"/>
        <v>2</v>
      </c>
      <c r="I31" s="9">
        <f t="shared" si="20"/>
        <v>0</v>
      </c>
      <c r="J31" s="9">
        <f t="shared" si="21"/>
        <v>2</v>
      </c>
      <c r="L31" s="9">
        <f t="shared" si="22"/>
        <v>0</v>
      </c>
      <c r="M31" s="9">
        <f t="shared" si="23"/>
        <v>0</v>
      </c>
      <c r="N31" s="9">
        <f t="shared" si="24"/>
        <v>0</v>
      </c>
      <c r="P31" s="9">
        <f t="shared" si="25"/>
        <v>0</v>
      </c>
      <c r="Q31" s="9">
        <f t="shared" si="26"/>
        <v>0</v>
      </c>
      <c r="R31" s="9">
        <f t="shared" si="27"/>
        <v>0</v>
      </c>
      <c r="T31" s="12">
        <f t="shared" si="28"/>
        <v>5</v>
      </c>
      <c r="U31" s="12">
        <f t="shared" si="29"/>
        <v>0</v>
      </c>
      <c r="V31" s="12">
        <f t="shared" si="30"/>
        <v>5</v>
      </c>
      <c r="W31" s="10"/>
      <c r="Y31" s="21" t="s">
        <v>39</v>
      </c>
      <c r="Z31" s="9">
        <v>3</v>
      </c>
      <c r="AA31" s="9">
        <v>0</v>
      </c>
      <c r="AB31" s="9">
        <v>0</v>
      </c>
      <c r="AC31" s="22">
        <v>0</v>
      </c>
      <c r="AE31" s="9">
        <v>2</v>
      </c>
      <c r="AF31" s="9">
        <v>0</v>
      </c>
      <c r="AG31" s="9">
        <v>0</v>
      </c>
      <c r="AH31" s="9">
        <v>0</v>
      </c>
      <c r="AJ31" s="9">
        <v>0</v>
      </c>
      <c r="AK31" s="9">
        <v>0</v>
      </c>
      <c r="AL31" s="9">
        <v>0</v>
      </c>
      <c r="AM31" s="9">
        <v>0</v>
      </c>
      <c r="AO31" s="9">
        <v>0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11</v>
      </c>
      <c r="E32" s="9">
        <f t="shared" si="17"/>
        <v>11</v>
      </c>
      <c r="F32" s="9">
        <f t="shared" si="18"/>
        <v>0</v>
      </c>
      <c r="H32" s="9">
        <f t="shared" si="19"/>
        <v>7</v>
      </c>
      <c r="I32" s="9">
        <f t="shared" si="20"/>
        <v>11</v>
      </c>
      <c r="J32" s="9">
        <f t="shared" si="21"/>
        <v>-4</v>
      </c>
      <c r="L32" s="9">
        <f t="shared" si="22"/>
        <v>2</v>
      </c>
      <c r="M32" s="9">
        <f t="shared" si="23"/>
        <v>4</v>
      </c>
      <c r="N32" s="9">
        <f t="shared" si="24"/>
        <v>-2</v>
      </c>
      <c r="P32" s="9">
        <f t="shared" si="25"/>
        <v>3</v>
      </c>
      <c r="Q32" s="9">
        <f t="shared" si="26"/>
        <v>1</v>
      </c>
      <c r="R32" s="9">
        <f t="shared" si="27"/>
        <v>2</v>
      </c>
      <c r="T32" s="12">
        <f t="shared" si="28"/>
        <v>23</v>
      </c>
      <c r="U32" s="12">
        <f t="shared" si="29"/>
        <v>27</v>
      </c>
      <c r="V32" s="12">
        <f t="shared" si="30"/>
        <v>-4</v>
      </c>
      <c r="W32" s="10"/>
      <c r="Y32" s="21" t="s">
        <v>25</v>
      </c>
      <c r="Z32" s="9">
        <v>11</v>
      </c>
      <c r="AA32" s="9">
        <v>0</v>
      </c>
      <c r="AB32" s="9">
        <v>10</v>
      </c>
      <c r="AC32" s="22">
        <v>1</v>
      </c>
      <c r="AE32" s="9">
        <v>7</v>
      </c>
      <c r="AF32" s="9">
        <v>0</v>
      </c>
      <c r="AG32" s="9">
        <v>11</v>
      </c>
      <c r="AH32" s="9">
        <v>0</v>
      </c>
      <c r="AJ32" s="9">
        <v>2</v>
      </c>
      <c r="AK32" s="9">
        <v>0</v>
      </c>
      <c r="AL32" s="9">
        <v>3</v>
      </c>
      <c r="AM32" s="9">
        <v>1</v>
      </c>
      <c r="AO32" s="9">
        <v>3</v>
      </c>
      <c r="AP32" s="9">
        <v>0</v>
      </c>
      <c r="AQ32" s="9">
        <v>1</v>
      </c>
      <c r="AR32" s="9">
        <v>0</v>
      </c>
    </row>
    <row r="33" spans="1:44" ht="12">
      <c r="A33" s="17"/>
      <c r="B33" s="9" t="s">
        <v>59</v>
      </c>
      <c r="D33" s="9">
        <f t="shared" si="16"/>
        <v>62</v>
      </c>
      <c r="E33" s="9">
        <f t="shared" si="17"/>
        <v>34</v>
      </c>
      <c r="F33" s="9">
        <f t="shared" si="18"/>
        <v>28</v>
      </c>
      <c r="H33" s="9">
        <f t="shared" si="19"/>
        <v>1</v>
      </c>
      <c r="I33" s="9">
        <f t="shared" si="20"/>
        <v>4</v>
      </c>
      <c r="J33" s="9">
        <f t="shared" si="21"/>
        <v>-3</v>
      </c>
      <c r="L33" s="9">
        <f t="shared" si="22"/>
        <v>5</v>
      </c>
      <c r="M33" s="9">
        <f t="shared" si="23"/>
        <v>7</v>
      </c>
      <c r="N33" s="9">
        <f t="shared" si="24"/>
        <v>-2</v>
      </c>
      <c r="P33" s="9">
        <f t="shared" si="25"/>
        <v>186</v>
      </c>
      <c r="Q33" s="9">
        <f t="shared" si="26"/>
        <v>46</v>
      </c>
      <c r="R33" s="9">
        <f t="shared" si="27"/>
        <v>140</v>
      </c>
      <c r="T33" s="12">
        <f t="shared" si="28"/>
        <v>254</v>
      </c>
      <c r="U33" s="12">
        <f t="shared" si="29"/>
        <v>91</v>
      </c>
      <c r="V33" s="12">
        <f t="shared" si="30"/>
        <v>163</v>
      </c>
      <c r="W33" s="10"/>
      <c r="Y33" s="9" t="s">
        <v>59</v>
      </c>
      <c r="Z33" s="9">
        <v>62</v>
      </c>
      <c r="AA33" s="9">
        <v>0</v>
      </c>
      <c r="AB33" s="9">
        <v>21</v>
      </c>
      <c r="AC33" s="22">
        <v>13</v>
      </c>
      <c r="AE33" s="9">
        <v>1</v>
      </c>
      <c r="AF33" s="9">
        <v>0</v>
      </c>
      <c r="AG33" s="9">
        <v>4</v>
      </c>
      <c r="AH33" s="9">
        <v>0</v>
      </c>
      <c r="AJ33" s="9">
        <v>5</v>
      </c>
      <c r="AK33" s="9">
        <v>0</v>
      </c>
      <c r="AL33" s="9">
        <v>3</v>
      </c>
      <c r="AM33" s="9">
        <v>4</v>
      </c>
      <c r="AO33" s="9">
        <v>182</v>
      </c>
      <c r="AP33" s="9">
        <v>4</v>
      </c>
      <c r="AQ33" s="9">
        <v>31</v>
      </c>
      <c r="AR33" s="9">
        <v>15</v>
      </c>
    </row>
    <row r="34" spans="1:44" ht="12">
      <c r="A34" s="17"/>
      <c r="B34" s="9" t="s">
        <v>60</v>
      </c>
      <c r="D34" s="9">
        <f t="shared" si="16"/>
        <v>100</v>
      </c>
      <c r="E34" s="9">
        <f t="shared" si="17"/>
        <v>94</v>
      </c>
      <c r="F34" s="9">
        <f t="shared" si="18"/>
        <v>6</v>
      </c>
      <c r="H34" s="9">
        <f t="shared" si="19"/>
        <v>11</v>
      </c>
      <c r="I34" s="9">
        <f t="shared" si="20"/>
        <v>8</v>
      </c>
      <c r="J34" s="9">
        <f t="shared" si="21"/>
        <v>3</v>
      </c>
      <c r="L34" s="9">
        <f t="shared" si="22"/>
        <v>23</v>
      </c>
      <c r="M34" s="9">
        <f t="shared" si="23"/>
        <v>12</v>
      </c>
      <c r="N34" s="9">
        <f t="shared" si="24"/>
        <v>11</v>
      </c>
      <c r="P34" s="9">
        <f t="shared" si="25"/>
        <v>629</v>
      </c>
      <c r="Q34" s="9">
        <f t="shared" si="26"/>
        <v>217</v>
      </c>
      <c r="R34" s="9">
        <f t="shared" si="27"/>
        <v>412</v>
      </c>
      <c r="T34" s="12">
        <f t="shared" si="28"/>
        <v>763</v>
      </c>
      <c r="U34" s="12">
        <f t="shared" si="29"/>
        <v>331</v>
      </c>
      <c r="V34" s="12">
        <f t="shared" si="30"/>
        <v>432</v>
      </c>
      <c r="W34" s="10"/>
      <c r="Y34" s="9" t="s">
        <v>60</v>
      </c>
      <c r="Z34" s="9">
        <v>100</v>
      </c>
      <c r="AA34" s="9">
        <v>0</v>
      </c>
      <c r="AB34" s="9">
        <v>42</v>
      </c>
      <c r="AC34" s="22">
        <v>52</v>
      </c>
      <c r="AE34" s="9">
        <v>11</v>
      </c>
      <c r="AF34" s="9">
        <v>0</v>
      </c>
      <c r="AG34" s="9">
        <v>3</v>
      </c>
      <c r="AH34" s="9">
        <v>5</v>
      </c>
      <c r="AJ34" s="9">
        <v>23</v>
      </c>
      <c r="AK34" s="9">
        <v>0</v>
      </c>
      <c r="AL34" s="9">
        <v>6</v>
      </c>
      <c r="AM34" s="9">
        <v>6</v>
      </c>
      <c r="AO34" s="9">
        <v>622</v>
      </c>
      <c r="AP34" s="9">
        <v>7</v>
      </c>
      <c r="AQ34" s="9">
        <v>112</v>
      </c>
      <c r="AR34" s="9">
        <v>105</v>
      </c>
    </row>
    <row r="35" spans="1:44" ht="12">
      <c r="A35" s="17"/>
      <c r="B35" s="9" t="s">
        <v>37</v>
      </c>
      <c r="D35" s="9">
        <f t="shared" si="16"/>
        <v>18</v>
      </c>
      <c r="E35" s="9">
        <f t="shared" si="17"/>
        <v>1</v>
      </c>
      <c r="F35" s="9">
        <f t="shared" si="18"/>
        <v>17</v>
      </c>
      <c r="H35" s="9">
        <f t="shared" si="19"/>
        <v>3</v>
      </c>
      <c r="I35" s="9">
        <f t="shared" si="20"/>
        <v>0</v>
      </c>
      <c r="J35" s="9">
        <f t="shared" si="21"/>
        <v>3</v>
      </c>
      <c r="L35" s="9">
        <f t="shared" si="22"/>
        <v>1</v>
      </c>
      <c r="M35" s="9">
        <f t="shared" si="23"/>
        <v>1</v>
      </c>
      <c r="N35" s="9">
        <f t="shared" si="24"/>
        <v>0</v>
      </c>
      <c r="P35" s="9">
        <f t="shared" si="25"/>
        <v>1</v>
      </c>
      <c r="Q35" s="9">
        <f t="shared" si="26"/>
        <v>0</v>
      </c>
      <c r="R35" s="9">
        <f t="shared" si="27"/>
        <v>1</v>
      </c>
      <c r="T35" s="12">
        <f t="shared" si="28"/>
        <v>23</v>
      </c>
      <c r="U35" s="12">
        <f t="shared" si="29"/>
        <v>2</v>
      </c>
      <c r="V35" s="12">
        <f t="shared" si="30"/>
        <v>21</v>
      </c>
      <c r="W35" s="10"/>
      <c r="Y35" s="9" t="s">
        <v>37</v>
      </c>
      <c r="Z35" s="9">
        <v>18</v>
      </c>
      <c r="AA35" s="9">
        <v>0</v>
      </c>
      <c r="AB35" s="9">
        <v>1</v>
      </c>
      <c r="AC35" s="22">
        <v>0</v>
      </c>
      <c r="AE35" s="9">
        <v>3</v>
      </c>
      <c r="AF35" s="9">
        <v>0</v>
      </c>
      <c r="AG35" s="9">
        <v>0</v>
      </c>
      <c r="AH35" s="9">
        <v>0</v>
      </c>
      <c r="AJ35" s="9">
        <v>1</v>
      </c>
      <c r="AK35" s="9">
        <v>0</v>
      </c>
      <c r="AL35" s="9">
        <v>1</v>
      </c>
      <c r="AM35" s="9">
        <v>0</v>
      </c>
      <c r="AO35" s="9">
        <v>1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8</v>
      </c>
      <c r="E36" s="9">
        <f t="shared" si="17"/>
        <v>3</v>
      </c>
      <c r="F36" s="9">
        <f t="shared" si="18"/>
        <v>5</v>
      </c>
      <c r="H36" s="9">
        <f t="shared" si="19"/>
        <v>0</v>
      </c>
      <c r="I36" s="9">
        <f t="shared" si="20"/>
        <v>0</v>
      </c>
      <c r="J36" s="9">
        <f t="shared" si="21"/>
        <v>0</v>
      </c>
      <c r="L36" s="9">
        <f t="shared" si="22"/>
        <v>8</v>
      </c>
      <c r="M36" s="9">
        <f t="shared" si="23"/>
        <v>0</v>
      </c>
      <c r="N36" s="9">
        <f t="shared" si="24"/>
        <v>8</v>
      </c>
      <c r="P36" s="9">
        <f t="shared" si="25"/>
        <v>4</v>
      </c>
      <c r="Q36" s="9">
        <f t="shared" si="26"/>
        <v>1</v>
      </c>
      <c r="R36" s="9">
        <f t="shared" si="27"/>
        <v>3</v>
      </c>
      <c r="T36" s="12">
        <f t="shared" si="28"/>
        <v>20</v>
      </c>
      <c r="U36" s="12">
        <f t="shared" si="29"/>
        <v>4</v>
      </c>
      <c r="V36" s="12">
        <f t="shared" si="30"/>
        <v>16</v>
      </c>
      <c r="W36" s="10"/>
      <c r="Y36" s="21" t="s">
        <v>38</v>
      </c>
      <c r="Z36" s="9">
        <v>8</v>
      </c>
      <c r="AA36" s="9">
        <v>0</v>
      </c>
      <c r="AB36" s="9">
        <v>2</v>
      </c>
      <c r="AC36" s="22">
        <v>1</v>
      </c>
      <c r="AE36" s="9">
        <v>0</v>
      </c>
      <c r="AF36" s="9">
        <v>0</v>
      </c>
      <c r="AG36" s="9">
        <v>0</v>
      </c>
      <c r="AH36" s="9">
        <v>0</v>
      </c>
      <c r="AJ36" s="9">
        <v>8</v>
      </c>
      <c r="AK36" s="9">
        <v>0</v>
      </c>
      <c r="AL36" s="9">
        <v>0</v>
      </c>
      <c r="AM36" s="9">
        <v>0</v>
      </c>
      <c r="AO36" s="9">
        <v>4</v>
      </c>
      <c r="AP36" s="9">
        <v>0</v>
      </c>
      <c r="AQ36" s="9">
        <v>1</v>
      </c>
      <c r="AR36" s="9">
        <v>0</v>
      </c>
    </row>
    <row r="37" spans="1:25" ht="12">
      <c r="A37" s="17"/>
      <c r="C37" s="9" t="s">
        <v>40</v>
      </c>
      <c r="D37" s="9">
        <f>SUM(D24:D36)</f>
        <v>411</v>
      </c>
      <c r="E37" s="9">
        <f>SUM(E24:E36)</f>
        <v>187</v>
      </c>
      <c r="F37" s="9">
        <f t="shared" si="18"/>
        <v>224</v>
      </c>
      <c r="H37" s="9">
        <f>SUM(H24:H36)</f>
        <v>349</v>
      </c>
      <c r="I37" s="9">
        <f>SUM(I24:I36)</f>
        <v>234</v>
      </c>
      <c r="J37" s="9">
        <f t="shared" si="21"/>
        <v>115</v>
      </c>
      <c r="L37" s="9">
        <f>SUM(L24:L36)</f>
        <v>98</v>
      </c>
      <c r="M37" s="9">
        <f>SUM(M24:M36)</f>
        <v>33</v>
      </c>
      <c r="N37" s="9">
        <f t="shared" si="24"/>
        <v>65</v>
      </c>
      <c r="P37" s="9">
        <f>SUM(P24:P36)</f>
        <v>925</v>
      </c>
      <c r="Q37" s="9">
        <f>SUM(Q24:Q36)</f>
        <v>274</v>
      </c>
      <c r="R37" s="9">
        <f t="shared" si="27"/>
        <v>651</v>
      </c>
      <c r="S37" s="11"/>
      <c r="T37" s="12">
        <f>SUM(T24:T36)</f>
        <v>1783</v>
      </c>
      <c r="U37" s="12">
        <f>SUM(U24:U36)</f>
        <v>728</v>
      </c>
      <c r="V37" s="12">
        <f t="shared" si="30"/>
        <v>1055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1</v>
      </c>
      <c r="E39" s="9">
        <f>AB39+AC39</f>
        <v>3</v>
      </c>
      <c r="F39" s="9">
        <f>D39-E39</f>
        <v>-2</v>
      </c>
      <c r="H39" s="9">
        <f>AE39+AF39</f>
        <v>0</v>
      </c>
      <c r="I39" s="9">
        <f>AG39+AH39</f>
        <v>1</v>
      </c>
      <c r="J39" s="9">
        <f>H39-I39</f>
        <v>-1</v>
      </c>
      <c r="L39" s="9">
        <f>AJ39+AK39</f>
        <v>0</v>
      </c>
      <c r="M39" s="9">
        <f>AL39+AM39</f>
        <v>1</v>
      </c>
      <c r="N39" s="9">
        <f>L39-M39</f>
        <v>-1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12">
        <f>D39+H39+L39+P39</f>
        <v>1</v>
      </c>
      <c r="U39" s="12">
        <f>E39+I39+M39+Q39</f>
        <v>5</v>
      </c>
      <c r="V39" s="12">
        <f>T39-U39</f>
        <v>-4</v>
      </c>
      <c r="W39" s="10"/>
      <c r="Y39" s="21" t="s">
        <v>47</v>
      </c>
      <c r="Z39" s="9">
        <v>1</v>
      </c>
      <c r="AA39" s="9">
        <v>0</v>
      </c>
      <c r="AB39" s="9">
        <v>2</v>
      </c>
      <c r="AC39" s="22">
        <v>1</v>
      </c>
      <c r="AE39" s="9">
        <v>0</v>
      </c>
      <c r="AF39" s="9">
        <v>0</v>
      </c>
      <c r="AG39" s="9">
        <v>1</v>
      </c>
      <c r="AH39" s="9">
        <v>0</v>
      </c>
      <c r="AJ39" s="9">
        <v>0</v>
      </c>
      <c r="AK39" s="9">
        <v>0</v>
      </c>
      <c r="AL39" s="9">
        <v>0</v>
      </c>
      <c r="AM39" s="9">
        <v>1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629</v>
      </c>
      <c r="E41" s="12">
        <f>E11+E22+E37+E39</f>
        <v>409</v>
      </c>
      <c r="F41" s="12">
        <f>F11+F22+F37+F39</f>
        <v>220</v>
      </c>
      <c r="G41" s="12"/>
      <c r="H41" s="12">
        <f>H11+H22+H37+H39</f>
        <v>551</v>
      </c>
      <c r="I41" s="12">
        <f>I11+I22+I37+I39</f>
        <v>298</v>
      </c>
      <c r="J41" s="12">
        <f>J11+J22+J37+J39</f>
        <v>253</v>
      </c>
      <c r="K41" s="12"/>
      <c r="L41" s="12">
        <f>L11+L22+L37+L39</f>
        <v>140</v>
      </c>
      <c r="M41" s="12">
        <f>M11+M22+M37+M39</f>
        <v>100</v>
      </c>
      <c r="N41" s="12">
        <f>N11+N22+N37+N39</f>
        <v>40</v>
      </c>
      <c r="O41" s="12"/>
      <c r="P41" s="12">
        <f>P11+P22+P37+P39</f>
        <v>1210</v>
      </c>
      <c r="Q41" s="12">
        <f>Q11+Q22+Q37+Q39</f>
        <v>328</v>
      </c>
      <c r="R41" s="12">
        <f>R11+R22+R37+R39</f>
        <v>882</v>
      </c>
      <c r="S41" s="19"/>
      <c r="T41" s="12">
        <f>T11+T22+T37+T39</f>
        <v>2530</v>
      </c>
      <c r="U41" s="12">
        <f>U11+U22+U37+U39</f>
        <v>1135</v>
      </c>
      <c r="V41" s="12">
        <f>V11+V22+V37+V39</f>
        <v>1395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75</v>
      </c>
      <c r="V42" s="15"/>
      <c r="W42" s="14"/>
    </row>
    <row r="43" ht="9" customHeight="1"/>
  </sheetData>
  <sheetProtection/>
  <mergeCells count="13">
    <mergeCell ref="AJ3:AM3"/>
    <mergeCell ref="AJ4:AK4"/>
    <mergeCell ref="AL4:AM4"/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71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11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56</v>
      </c>
      <c r="I7" s="9">
        <f>AG7+AH7</f>
        <v>14</v>
      </c>
      <c r="J7" s="9">
        <f>H7-I7</f>
        <v>42</v>
      </c>
      <c r="L7" s="9">
        <f>AJ7+AK7</f>
        <v>7</v>
      </c>
      <c r="M7" s="9">
        <f>AL7+AM7</f>
        <v>23</v>
      </c>
      <c r="N7" s="9">
        <f>L7-M7</f>
        <v>-16</v>
      </c>
      <c r="P7" s="9">
        <f>AO7+AP7</f>
        <v>103</v>
      </c>
      <c r="Q7" s="9">
        <f>AQ7+AR7</f>
        <v>22</v>
      </c>
      <c r="R7" s="9">
        <f>P7-Q7</f>
        <v>81</v>
      </c>
      <c r="T7" s="12">
        <f aca="true" t="shared" si="0" ref="T7:U11">D7+H7+L7+P7</f>
        <v>166</v>
      </c>
      <c r="U7" s="12">
        <f t="shared" si="0"/>
        <v>59</v>
      </c>
      <c r="V7" s="12">
        <f>T7-U7</f>
        <v>107</v>
      </c>
      <c r="W7" s="10"/>
      <c r="Y7" s="21" t="s">
        <v>9</v>
      </c>
      <c r="Z7" s="9">
        <v>0</v>
      </c>
      <c r="AA7" s="9">
        <v>0</v>
      </c>
      <c r="AB7" s="9">
        <v>0</v>
      </c>
      <c r="AC7" s="22">
        <v>0</v>
      </c>
      <c r="AE7" s="9">
        <v>51</v>
      </c>
      <c r="AF7" s="9">
        <v>5</v>
      </c>
      <c r="AG7" s="9">
        <v>14</v>
      </c>
      <c r="AH7" s="9">
        <v>0</v>
      </c>
      <c r="AJ7" s="9">
        <v>7</v>
      </c>
      <c r="AK7" s="9">
        <v>0</v>
      </c>
      <c r="AL7" s="9">
        <v>23</v>
      </c>
      <c r="AM7" s="9">
        <v>0</v>
      </c>
      <c r="AO7" s="9">
        <v>86</v>
      </c>
      <c r="AP7" s="9">
        <v>17</v>
      </c>
      <c r="AQ7" s="9">
        <v>21</v>
      </c>
      <c r="AR7" s="9">
        <v>1</v>
      </c>
    </row>
    <row r="8" spans="1:44" ht="12">
      <c r="A8" s="17"/>
      <c r="B8" s="9" t="s">
        <v>10</v>
      </c>
      <c r="D8" s="9">
        <f>Z8+AA8</f>
        <v>14</v>
      </c>
      <c r="E8" s="9">
        <f>AB8+AC8</f>
        <v>56</v>
      </c>
      <c r="F8" s="9">
        <f>D8-E8</f>
        <v>-42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1</v>
      </c>
      <c r="M8" s="9">
        <f>AL8+AM8</f>
        <v>5</v>
      </c>
      <c r="N8" s="9">
        <f>L8-M8</f>
        <v>-4</v>
      </c>
      <c r="P8" s="9">
        <f>AO8+AP8</f>
        <v>8</v>
      </c>
      <c r="Q8" s="9">
        <f>AQ8+AR8</f>
        <v>8</v>
      </c>
      <c r="R8" s="9">
        <f>P8-Q8</f>
        <v>0</v>
      </c>
      <c r="T8" s="12">
        <f t="shared" si="0"/>
        <v>23</v>
      </c>
      <c r="U8" s="12">
        <f t="shared" si="0"/>
        <v>69</v>
      </c>
      <c r="V8" s="12">
        <f>T8-U8</f>
        <v>-46</v>
      </c>
      <c r="W8" s="10"/>
      <c r="Y8" s="21" t="s">
        <v>10</v>
      </c>
      <c r="Z8" s="9">
        <v>14</v>
      </c>
      <c r="AA8" s="9">
        <v>0</v>
      </c>
      <c r="AB8" s="9">
        <v>51</v>
      </c>
      <c r="AC8" s="22">
        <v>5</v>
      </c>
      <c r="AE8" s="9">
        <v>0</v>
      </c>
      <c r="AF8" s="9">
        <v>0</v>
      </c>
      <c r="AG8" s="9">
        <v>0</v>
      </c>
      <c r="AH8" s="9">
        <v>0</v>
      </c>
      <c r="AJ8" s="9">
        <v>1</v>
      </c>
      <c r="AK8" s="9">
        <v>0</v>
      </c>
      <c r="AL8" s="9">
        <v>5</v>
      </c>
      <c r="AM8" s="9">
        <v>0</v>
      </c>
      <c r="AO8" s="9">
        <v>6</v>
      </c>
      <c r="AP8" s="9">
        <v>2</v>
      </c>
      <c r="AQ8" s="9">
        <v>7</v>
      </c>
      <c r="AR8" s="9">
        <v>1</v>
      </c>
    </row>
    <row r="9" spans="1:44" ht="12">
      <c r="A9" s="17"/>
      <c r="B9" s="9" t="s">
        <v>11</v>
      </c>
      <c r="D9" s="9">
        <f>Z9+AA9</f>
        <v>23</v>
      </c>
      <c r="E9" s="9">
        <f>AB9+AC9</f>
        <v>7</v>
      </c>
      <c r="F9" s="9">
        <f>D9-E9</f>
        <v>16</v>
      </c>
      <c r="H9" s="9">
        <f>AE9+AF9</f>
        <v>5</v>
      </c>
      <c r="I9" s="9">
        <f>AG9+AH9</f>
        <v>1</v>
      </c>
      <c r="J9" s="9">
        <f>H9-I9</f>
        <v>4</v>
      </c>
      <c r="L9" s="9">
        <f>AJ9+AK9</f>
        <v>0</v>
      </c>
      <c r="M9" s="9">
        <f>AL9+AM9</f>
        <v>0</v>
      </c>
      <c r="N9" s="9">
        <v>0</v>
      </c>
      <c r="P9" s="9">
        <f>AO9+AP9</f>
        <v>13</v>
      </c>
      <c r="Q9" s="9">
        <f>AQ9+AR9</f>
        <v>4</v>
      </c>
      <c r="R9" s="9">
        <f>P9-Q9</f>
        <v>9</v>
      </c>
      <c r="T9" s="12">
        <f t="shared" si="0"/>
        <v>41</v>
      </c>
      <c r="U9" s="12">
        <f t="shared" si="0"/>
        <v>12</v>
      </c>
      <c r="V9" s="12">
        <f>T9-U9</f>
        <v>29</v>
      </c>
      <c r="W9" s="10"/>
      <c r="Y9" s="21" t="s">
        <v>11</v>
      </c>
      <c r="Z9" s="9">
        <v>23</v>
      </c>
      <c r="AA9" s="9">
        <v>0</v>
      </c>
      <c r="AB9" s="9">
        <v>7</v>
      </c>
      <c r="AC9" s="22">
        <v>0</v>
      </c>
      <c r="AE9" s="9">
        <v>5</v>
      </c>
      <c r="AF9" s="9">
        <v>0</v>
      </c>
      <c r="AG9" s="9">
        <v>1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11</v>
      </c>
      <c r="AP9" s="9">
        <v>2</v>
      </c>
      <c r="AQ9" s="9">
        <v>4</v>
      </c>
      <c r="AR9" s="9">
        <v>0</v>
      </c>
    </row>
    <row r="10" spans="1:44" ht="12">
      <c r="A10" s="17"/>
      <c r="B10" s="9" t="s">
        <v>12</v>
      </c>
      <c r="D10" s="9">
        <f>Z10+AA10</f>
        <v>22</v>
      </c>
      <c r="E10" s="9">
        <f>AB10+AC10</f>
        <v>103</v>
      </c>
      <c r="F10" s="9">
        <f>D10-E10</f>
        <v>-81</v>
      </c>
      <c r="H10" s="9">
        <f>AE10+AF10</f>
        <v>8</v>
      </c>
      <c r="I10" s="9">
        <f>AG10+AH10</f>
        <v>8</v>
      </c>
      <c r="J10" s="9">
        <f>H10-I10</f>
        <v>0</v>
      </c>
      <c r="L10" s="9">
        <f>AJ10+AK10</f>
        <v>4</v>
      </c>
      <c r="M10" s="9">
        <f>AL10+AM10</f>
        <v>13</v>
      </c>
      <c r="N10" s="9">
        <f>L10-M10</f>
        <v>-9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34</v>
      </c>
      <c r="U10" s="12">
        <f t="shared" si="0"/>
        <v>124</v>
      </c>
      <c r="V10" s="12">
        <f>T10-U10</f>
        <v>-90</v>
      </c>
      <c r="W10" s="10"/>
      <c r="Y10" s="21" t="s">
        <v>12</v>
      </c>
      <c r="Z10" s="9">
        <v>21</v>
      </c>
      <c r="AA10" s="9">
        <v>1</v>
      </c>
      <c r="AB10" s="9">
        <v>86</v>
      </c>
      <c r="AC10" s="22">
        <v>17</v>
      </c>
      <c r="AE10" s="9">
        <v>7</v>
      </c>
      <c r="AF10" s="9">
        <v>1</v>
      </c>
      <c r="AG10" s="9">
        <v>6</v>
      </c>
      <c r="AH10" s="9">
        <v>2</v>
      </c>
      <c r="AJ10" s="9">
        <v>4</v>
      </c>
      <c r="AK10" s="9">
        <v>0</v>
      </c>
      <c r="AL10" s="9">
        <v>11</v>
      </c>
      <c r="AM10" s="9">
        <v>2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59</v>
      </c>
      <c r="E11" s="9">
        <f>SUM(E7:E10)</f>
        <v>166</v>
      </c>
      <c r="F11" s="9">
        <f>D11-E11</f>
        <v>-107</v>
      </c>
      <c r="H11" s="9">
        <f>SUM(H7:H10)</f>
        <v>69</v>
      </c>
      <c r="I11" s="9">
        <f>SUM(I7:I10)</f>
        <v>23</v>
      </c>
      <c r="J11" s="9">
        <f>H11-I11</f>
        <v>46</v>
      </c>
      <c r="L11" s="9">
        <f>SUM(L7:L10)</f>
        <v>12</v>
      </c>
      <c r="M11" s="9">
        <f>SUM(M7:M10)</f>
        <v>41</v>
      </c>
      <c r="N11" s="9">
        <f>L11-M11</f>
        <v>-29</v>
      </c>
      <c r="P11" s="9">
        <f>SUM(P7:P10)</f>
        <v>124</v>
      </c>
      <c r="Q11" s="9">
        <f>SUM(Q7:Q10)</f>
        <v>34</v>
      </c>
      <c r="R11" s="9">
        <f>P11-Q11</f>
        <v>90</v>
      </c>
      <c r="T11" s="12">
        <f t="shared" si="0"/>
        <v>264</v>
      </c>
      <c r="U11" s="12">
        <f t="shared" si="0"/>
        <v>264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54</v>
      </c>
      <c r="E13" s="9">
        <f aca="true" t="shared" si="2" ref="E13:E21">AB13+AC13</f>
        <v>17</v>
      </c>
      <c r="F13" s="9">
        <f aca="true" t="shared" si="3" ref="F13:F22">D13-E13</f>
        <v>37</v>
      </c>
      <c r="H13" s="9">
        <f aca="true" t="shared" si="4" ref="H13:H21">AE13+AF13</f>
        <v>31</v>
      </c>
      <c r="I13" s="9">
        <f aca="true" t="shared" si="5" ref="I13:I21">AG13+AH13</f>
        <v>42</v>
      </c>
      <c r="J13" s="9">
        <f aca="true" t="shared" si="6" ref="J13:J22">H13-I13</f>
        <v>-11</v>
      </c>
      <c r="L13" s="9">
        <f aca="true" t="shared" si="7" ref="L13:L21">AJ13+AK13</f>
        <v>4</v>
      </c>
      <c r="M13" s="9">
        <f aca="true" t="shared" si="8" ref="M13:M21">AL13+AM13</f>
        <v>3</v>
      </c>
      <c r="N13" s="9">
        <f aca="true" t="shared" si="9" ref="N13:N22">L13-M13</f>
        <v>1</v>
      </c>
      <c r="P13" s="9">
        <f aca="true" t="shared" si="10" ref="P13:P21">AO13+AP13</f>
        <v>3</v>
      </c>
      <c r="Q13" s="9">
        <f aca="true" t="shared" si="11" ref="Q13:Q21">AQ13+AR13</f>
        <v>1</v>
      </c>
      <c r="R13" s="9">
        <f aca="true" t="shared" si="12" ref="R13:R22">P13-Q13</f>
        <v>2</v>
      </c>
      <c r="T13" s="12">
        <f aca="true" t="shared" si="13" ref="T13:T22">D13+H13+L13+P13</f>
        <v>92</v>
      </c>
      <c r="U13" s="12">
        <f aca="true" t="shared" si="14" ref="U13:U22">E13+I13+M13+Q13</f>
        <v>63</v>
      </c>
      <c r="V13" s="12">
        <f aca="true" t="shared" si="15" ref="V13:V22">T13-U13</f>
        <v>29</v>
      </c>
      <c r="W13" s="10"/>
      <c r="Y13" s="21" t="s">
        <v>14</v>
      </c>
      <c r="Z13" s="9">
        <v>37</v>
      </c>
      <c r="AA13" s="9">
        <v>17</v>
      </c>
      <c r="AB13" s="9">
        <v>17</v>
      </c>
      <c r="AC13" s="22">
        <v>0</v>
      </c>
      <c r="AE13" s="9">
        <v>29</v>
      </c>
      <c r="AF13" s="9">
        <v>2</v>
      </c>
      <c r="AG13" s="9">
        <v>42</v>
      </c>
      <c r="AH13" s="9">
        <v>0</v>
      </c>
      <c r="AJ13" s="9">
        <v>4</v>
      </c>
      <c r="AK13" s="9">
        <v>0</v>
      </c>
      <c r="AL13" s="9">
        <v>3</v>
      </c>
      <c r="AM13" s="9">
        <v>0</v>
      </c>
      <c r="AO13" s="9">
        <v>3</v>
      </c>
      <c r="AP13" s="9">
        <v>0</v>
      </c>
      <c r="AQ13" s="9">
        <v>1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4</v>
      </c>
      <c r="F14" s="9">
        <f t="shared" si="3"/>
        <v>-4</v>
      </c>
      <c r="H14" s="9">
        <f t="shared" si="4"/>
        <v>1</v>
      </c>
      <c r="I14" s="9">
        <f t="shared" si="5"/>
        <v>1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15</v>
      </c>
      <c r="Q14" s="9">
        <f t="shared" si="11"/>
        <v>10</v>
      </c>
      <c r="R14" s="9">
        <f t="shared" si="12"/>
        <v>5</v>
      </c>
      <c r="T14" s="12">
        <f t="shared" si="13"/>
        <v>16</v>
      </c>
      <c r="U14" s="12">
        <f t="shared" si="14"/>
        <v>15</v>
      </c>
      <c r="V14" s="12">
        <f t="shared" si="15"/>
        <v>1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2</v>
      </c>
      <c r="AE14" s="9">
        <v>1</v>
      </c>
      <c r="AF14" s="9">
        <v>0</v>
      </c>
      <c r="AG14" s="9">
        <v>0</v>
      </c>
      <c r="AH14" s="9">
        <v>1</v>
      </c>
      <c r="AJ14" s="9">
        <v>0</v>
      </c>
      <c r="AK14" s="9">
        <v>0</v>
      </c>
      <c r="AL14" s="9">
        <v>0</v>
      </c>
      <c r="AM14" s="9">
        <v>0</v>
      </c>
      <c r="AO14" s="9">
        <v>15</v>
      </c>
      <c r="AP14" s="9">
        <v>0</v>
      </c>
      <c r="AQ14" s="9">
        <v>10</v>
      </c>
      <c r="AR14" s="9">
        <v>0</v>
      </c>
    </row>
    <row r="15" spans="1:44" ht="12">
      <c r="A15" s="17"/>
      <c r="B15" s="9" t="s">
        <v>16</v>
      </c>
      <c r="D15" s="9">
        <f t="shared" si="1"/>
        <v>27</v>
      </c>
      <c r="E15" s="9">
        <f t="shared" si="2"/>
        <v>3</v>
      </c>
      <c r="F15" s="9">
        <f t="shared" si="3"/>
        <v>24</v>
      </c>
      <c r="H15" s="9">
        <f t="shared" si="4"/>
        <v>4</v>
      </c>
      <c r="I15" s="9">
        <f t="shared" si="5"/>
        <v>0</v>
      </c>
      <c r="J15" s="9">
        <f t="shared" si="6"/>
        <v>4</v>
      </c>
      <c r="L15" s="9">
        <f t="shared" si="7"/>
        <v>0</v>
      </c>
      <c r="M15" s="9">
        <f t="shared" si="8"/>
        <v>0</v>
      </c>
      <c r="N15" s="9">
        <f t="shared" si="9"/>
        <v>0</v>
      </c>
      <c r="P15" s="9">
        <f t="shared" si="10"/>
        <v>10</v>
      </c>
      <c r="Q15" s="9">
        <f t="shared" si="11"/>
        <v>2</v>
      </c>
      <c r="R15" s="9">
        <f t="shared" si="12"/>
        <v>8</v>
      </c>
      <c r="T15" s="12">
        <f t="shared" si="13"/>
        <v>41</v>
      </c>
      <c r="U15" s="12">
        <f t="shared" si="14"/>
        <v>5</v>
      </c>
      <c r="V15" s="12">
        <f t="shared" si="15"/>
        <v>36</v>
      </c>
      <c r="W15" s="10"/>
      <c r="Y15" s="21" t="s">
        <v>16</v>
      </c>
      <c r="Z15" s="9">
        <v>26</v>
      </c>
      <c r="AA15" s="9">
        <v>1</v>
      </c>
      <c r="AB15" s="9">
        <v>3</v>
      </c>
      <c r="AC15" s="22">
        <v>0</v>
      </c>
      <c r="AE15" s="9">
        <v>4</v>
      </c>
      <c r="AF15" s="9">
        <v>0</v>
      </c>
      <c r="AG15" s="9">
        <v>0</v>
      </c>
      <c r="AH15" s="9">
        <v>0</v>
      </c>
      <c r="AJ15" s="9">
        <v>0</v>
      </c>
      <c r="AK15" s="9">
        <v>0</v>
      </c>
      <c r="AL15" s="9">
        <v>0</v>
      </c>
      <c r="AM15" s="9">
        <v>0</v>
      </c>
      <c r="AO15" s="9">
        <v>9</v>
      </c>
      <c r="AP15" s="9">
        <v>1</v>
      </c>
      <c r="AQ15" s="9">
        <v>2</v>
      </c>
      <c r="AR15" s="9">
        <v>0</v>
      </c>
    </row>
    <row r="16" spans="1:44" ht="12">
      <c r="A16" s="17"/>
      <c r="B16" s="9" t="s">
        <v>17</v>
      </c>
      <c r="D16" s="9">
        <f t="shared" si="1"/>
        <v>4</v>
      </c>
      <c r="E16" s="9">
        <f t="shared" si="2"/>
        <v>1</v>
      </c>
      <c r="F16" s="9">
        <f t="shared" si="3"/>
        <v>3</v>
      </c>
      <c r="H16" s="9">
        <f t="shared" si="4"/>
        <v>4</v>
      </c>
      <c r="I16" s="9">
        <f t="shared" si="5"/>
        <v>8</v>
      </c>
      <c r="J16" s="9">
        <f t="shared" si="6"/>
        <v>-4</v>
      </c>
      <c r="L16" s="9">
        <f t="shared" si="7"/>
        <v>8</v>
      </c>
      <c r="M16" s="9">
        <f t="shared" si="8"/>
        <v>0</v>
      </c>
      <c r="N16" s="9">
        <f t="shared" si="9"/>
        <v>8</v>
      </c>
      <c r="P16" s="9">
        <f t="shared" si="10"/>
        <v>2</v>
      </c>
      <c r="Q16" s="9">
        <f t="shared" si="11"/>
        <v>1</v>
      </c>
      <c r="R16" s="9">
        <f t="shared" si="12"/>
        <v>1</v>
      </c>
      <c r="T16" s="12">
        <f t="shared" si="13"/>
        <v>18</v>
      </c>
      <c r="U16" s="12">
        <f t="shared" si="14"/>
        <v>10</v>
      </c>
      <c r="V16" s="12">
        <f t="shared" si="15"/>
        <v>8</v>
      </c>
      <c r="W16" s="10"/>
      <c r="Y16" s="21" t="s">
        <v>17</v>
      </c>
      <c r="Z16" s="9">
        <v>4</v>
      </c>
      <c r="AA16" s="9">
        <v>0</v>
      </c>
      <c r="AB16" s="9">
        <v>1</v>
      </c>
      <c r="AC16" s="22">
        <v>0</v>
      </c>
      <c r="AE16" s="9">
        <v>2</v>
      </c>
      <c r="AF16" s="9">
        <v>2</v>
      </c>
      <c r="AG16" s="9">
        <v>8</v>
      </c>
      <c r="AH16" s="9">
        <v>0</v>
      </c>
      <c r="AJ16" s="9">
        <v>8</v>
      </c>
      <c r="AK16" s="9">
        <v>0</v>
      </c>
      <c r="AL16" s="9">
        <v>0</v>
      </c>
      <c r="AM16" s="9">
        <v>0</v>
      </c>
      <c r="AO16" s="9">
        <v>2</v>
      </c>
      <c r="AP16" s="9">
        <v>0</v>
      </c>
      <c r="AQ16" s="9">
        <v>1</v>
      </c>
      <c r="AR16" s="9">
        <v>0</v>
      </c>
    </row>
    <row r="17" spans="1:44" ht="12">
      <c r="A17" s="17"/>
      <c r="B17" s="9" t="s">
        <v>73</v>
      </c>
      <c r="D17" s="9">
        <f t="shared" si="1"/>
        <v>47</v>
      </c>
      <c r="E17" s="9">
        <f t="shared" si="2"/>
        <v>30</v>
      </c>
      <c r="F17" s="9">
        <f t="shared" si="3"/>
        <v>17</v>
      </c>
      <c r="H17" s="9">
        <f t="shared" si="4"/>
        <v>40</v>
      </c>
      <c r="I17" s="9">
        <f t="shared" si="5"/>
        <v>0</v>
      </c>
      <c r="J17" s="9">
        <f t="shared" si="6"/>
        <v>40</v>
      </c>
      <c r="L17" s="9">
        <f t="shared" si="7"/>
        <v>8</v>
      </c>
      <c r="M17" s="9">
        <f t="shared" si="8"/>
        <v>9</v>
      </c>
      <c r="N17" s="9">
        <f t="shared" si="9"/>
        <v>-1</v>
      </c>
      <c r="P17" s="9">
        <f t="shared" si="10"/>
        <v>46</v>
      </c>
      <c r="Q17" s="9">
        <f t="shared" si="11"/>
        <v>5</v>
      </c>
      <c r="R17" s="9">
        <f t="shared" si="12"/>
        <v>41</v>
      </c>
      <c r="T17" s="12">
        <f t="shared" si="13"/>
        <v>141</v>
      </c>
      <c r="U17" s="12">
        <f t="shared" si="14"/>
        <v>44</v>
      </c>
      <c r="V17" s="12">
        <f t="shared" si="15"/>
        <v>97</v>
      </c>
      <c r="W17" s="10"/>
      <c r="Y17" s="21" t="s">
        <v>73</v>
      </c>
      <c r="Z17" s="9">
        <v>47</v>
      </c>
      <c r="AA17" s="9">
        <v>0</v>
      </c>
      <c r="AB17" s="9">
        <v>30</v>
      </c>
      <c r="AC17" s="22">
        <v>0</v>
      </c>
      <c r="AE17" s="9">
        <v>40</v>
      </c>
      <c r="AF17" s="9">
        <v>0</v>
      </c>
      <c r="AG17" s="9">
        <v>0</v>
      </c>
      <c r="AH17" s="9">
        <v>0</v>
      </c>
      <c r="AJ17" s="9">
        <v>8</v>
      </c>
      <c r="AK17" s="9">
        <v>0</v>
      </c>
      <c r="AL17" s="9">
        <v>9</v>
      </c>
      <c r="AM17" s="9">
        <v>0</v>
      </c>
      <c r="AO17" s="9">
        <v>43</v>
      </c>
      <c r="AP17" s="9">
        <v>3</v>
      </c>
      <c r="AQ17" s="9">
        <v>5</v>
      </c>
      <c r="AR17" s="9">
        <v>0</v>
      </c>
    </row>
    <row r="18" spans="1:44" ht="12">
      <c r="A18" s="17"/>
      <c r="B18" s="9" t="s">
        <v>18</v>
      </c>
      <c r="D18" s="9">
        <f t="shared" si="1"/>
        <v>12</v>
      </c>
      <c r="E18" s="9">
        <f t="shared" si="2"/>
        <v>2</v>
      </c>
      <c r="F18" s="9">
        <f t="shared" si="3"/>
        <v>10</v>
      </c>
      <c r="H18" s="9">
        <f t="shared" si="4"/>
        <v>24</v>
      </c>
      <c r="I18" s="9">
        <f t="shared" si="5"/>
        <v>10</v>
      </c>
      <c r="J18" s="9">
        <f t="shared" si="6"/>
        <v>14</v>
      </c>
      <c r="L18" s="9">
        <f t="shared" si="7"/>
        <v>2</v>
      </c>
      <c r="M18" s="9">
        <f t="shared" si="8"/>
        <v>1</v>
      </c>
      <c r="N18" s="9">
        <f t="shared" si="9"/>
        <v>1</v>
      </c>
      <c r="P18" s="9">
        <f t="shared" si="10"/>
        <v>4</v>
      </c>
      <c r="Q18" s="9">
        <f t="shared" si="11"/>
        <v>0</v>
      </c>
      <c r="R18" s="9">
        <f t="shared" si="12"/>
        <v>4</v>
      </c>
      <c r="T18" s="12">
        <f t="shared" si="13"/>
        <v>42</v>
      </c>
      <c r="U18" s="12">
        <f t="shared" si="14"/>
        <v>13</v>
      </c>
      <c r="V18" s="12">
        <f t="shared" si="15"/>
        <v>29</v>
      </c>
      <c r="W18" s="10"/>
      <c r="Y18" s="21" t="s">
        <v>18</v>
      </c>
      <c r="Z18" s="9">
        <v>12</v>
      </c>
      <c r="AA18" s="9">
        <v>0</v>
      </c>
      <c r="AB18" s="9">
        <v>2</v>
      </c>
      <c r="AC18" s="22">
        <v>0</v>
      </c>
      <c r="AE18" s="9">
        <v>23</v>
      </c>
      <c r="AF18" s="9">
        <v>1</v>
      </c>
      <c r="AG18" s="9">
        <v>10</v>
      </c>
      <c r="AH18" s="9">
        <v>0</v>
      </c>
      <c r="AJ18" s="9">
        <v>2</v>
      </c>
      <c r="AK18" s="9">
        <v>0</v>
      </c>
      <c r="AL18" s="9">
        <v>1</v>
      </c>
      <c r="AM18" s="9">
        <v>0</v>
      </c>
      <c r="AO18" s="9">
        <v>4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19</v>
      </c>
      <c r="D19" s="9">
        <f t="shared" si="1"/>
        <v>14</v>
      </c>
      <c r="E19" s="9">
        <f t="shared" si="2"/>
        <v>9</v>
      </c>
      <c r="F19" s="9">
        <f t="shared" si="3"/>
        <v>5</v>
      </c>
      <c r="H19" s="9">
        <f t="shared" si="4"/>
        <v>12</v>
      </c>
      <c r="I19" s="9">
        <f t="shared" si="5"/>
        <v>1</v>
      </c>
      <c r="J19" s="9">
        <f t="shared" si="6"/>
        <v>11</v>
      </c>
      <c r="L19" s="9">
        <f t="shared" si="7"/>
        <v>1</v>
      </c>
      <c r="M19" s="9">
        <f t="shared" si="8"/>
        <v>0</v>
      </c>
      <c r="N19" s="9">
        <f t="shared" si="9"/>
        <v>1</v>
      </c>
      <c r="P19" s="9">
        <f t="shared" si="10"/>
        <v>3</v>
      </c>
      <c r="Q19" s="9">
        <f t="shared" si="11"/>
        <v>2</v>
      </c>
      <c r="R19" s="9">
        <f t="shared" si="12"/>
        <v>1</v>
      </c>
      <c r="T19" s="12">
        <f t="shared" si="13"/>
        <v>30</v>
      </c>
      <c r="U19" s="12">
        <f t="shared" si="14"/>
        <v>12</v>
      </c>
      <c r="V19" s="12">
        <f t="shared" si="15"/>
        <v>18</v>
      </c>
      <c r="W19" s="10"/>
      <c r="Y19" s="21" t="s">
        <v>19</v>
      </c>
      <c r="Z19" s="9">
        <v>14</v>
      </c>
      <c r="AA19" s="9">
        <v>0</v>
      </c>
      <c r="AB19" s="9">
        <v>9</v>
      </c>
      <c r="AC19" s="22">
        <v>0</v>
      </c>
      <c r="AE19" s="9">
        <v>11</v>
      </c>
      <c r="AF19" s="9">
        <v>1</v>
      </c>
      <c r="AG19" s="9">
        <v>1</v>
      </c>
      <c r="AH19" s="9">
        <v>0</v>
      </c>
      <c r="AJ19" s="9">
        <v>1</v>
      </c>
      <c r="AK19" s="9">
        <v>0</v>
      </c>
      <c r="AL19" s="9">
        <v>0</v>
      </c>
      <c r="AM19" s="9">
        <v>0</v>
      </c>
      <c r="AO19" s="9">
        <v>3</v>
      </c>
      <c r="AP19" s="9">
        <v>0</v>
      </c>
      <c r="AQ19" s="9">
        <v>2</v>
      </c>
      <c r="AR19" s="9">
        <v>0</v>
      </c>
    </row>
    <row r="20" spans="1:44" ht="12">
      <c r="A20" s="17"/>
      <c r="B20" s="9" t="s">
        <v>20</v>
      </c>
      <c r="D20" s="9">
        <f t="shared" si="1"/>
        <v>20</v>
      </c>
      <c r="E20" s="9">
        <f t="shared" si="2"/>
        <v>23</v>
      </c>
      <c r="F20" s="9">
        <f t="shared" si="3"/>
        <v>-3</v>
      </c>
      <c r="H20" s="9">
        <f t="shared" si="4"/>
        <v>6</v>
      </c>
      <c r="I20" s="9">
        <f t="shared" si="5"/>
        <v>1</v>
      </c>
      <c r="J20" s="9">
        <f t="shared" si="6"/>
        <v>5</v>
      </c>
      <c r="L20" s="9">
        <f t="shared" si="7"/>
        <v>8</v>
      </c>
      <c r="M20" s="9">
        <f t="shared" si="8"/>
        <v>1</v>
      </c>
      <c r="N20" s="9">
        <f t="shared" si="9"/>
        <v>7</v>
      </c>
      <c r="P20" s="9">
        <f t="shared" si="10"/>
        <v>36</v>
      </c>
      <c r="Q20" s="9">
        <f t="shared" si="11"/>
        <v>11</v>
      </c>
      <c r="R20" s="9">
        <f t="shared" si="12"/>
        <v>25</v>
      </c>
      <c r="T20" s="12">
        <f t="shared" si="13"/>
        <v>70</v>
      </c>
      <c r="U20" s="12">
        <f t="shared" si="14"/>
        <v>36</v>
      </c>
      <c r="V20" s="12">
        <f t="shared" si="15"/>
        <v>34</v>
      </c>
      <c r="W20" s="10"/>
      <c r="Y20" s="21" t="s">
        <v>20</v>
      </c>
      <c r="Z20" s="9">
        <v>19</v>
      </c>
      <c r="AA20" s="9">
        <v>1</v>
      </c>
      <c r="AB20" s="9">
        <v>23</v>
      </c>
      <c r="AC20" s="22">
        <v>0</v>
      </c>
      <c r="AE20" s="9">
        <v>6</v>
      </c>
      <c r="AF20" s="9">
        <v>0</v>
      </c>
      <c r="AG20" s="9">
        <v>1</v>
      </c>
      <c r="AH20" s="9">
        <v>0</v>
      </c>
      <c r="AJ20" s="9">
        <v>8</v>
      </c>
      <c r="AK20" s="9">
        <v>0</v>
      </c>
      <c r="AL20" s="9">
        <v>1</v>
      </c>
      <c r="AM20" s="9">
        <v>0</v>
      </c>
      <c r="AO20" s="9">
        <v>34</v>
      </c>
      <c r="AP20" s="9">
        <v>2</v>
      </c>
      <c r="AQ20" s="9">
        <v>11</v>
      </c>
      <c r="AR20" s="9">
        <v>0</v>
      </c>
    </row>
    <row r="21" spans="1:44" ht="12">
      <c r="A21" s="17"/>
      <c r="B21" s="9" t="s">
        <v>44</v>
      </c>
      <c r="D21" s="9">
        <f t="shared" si="1"/>
        <v>26</v>
      </c>
      <c r="E21" s="9">
        <f t="shared" si="2"/>
        <v>6</v>
      </c>
      <c r="F21" s="9">
        <f t="shared" si="3"/>
        <v>20</v>
      </c>
      <c r="H21" s="9">
        <f t="shared" si="4"/>
        <v>14</v>
      </c>
      <c r="I21" s="9">
        <f t="shared" si="5"/>
        <v>2</v>
      </c>
      <c r="J21" s="9">
        <f t="shared" si="6"/>
        <v>12</v>
      </c>
      <c r="L21" s="9">
        <f t="shared" si="7"/>
        <v>2</v>
      </c>
      <c r="M21" s="9">
        <f t="shared" si="8"/>
        <v>0</v>
      </c>
      <c r="N21" s="9">
        <f t="shared" si="9"/>
        <v>2</v>
      </c>
      <c r="P21" s="9">
        <f t="shared" si="10"/>
        <v>23</v>
      </c>
      <c r="Q21" s="9">
        <f t="shared" si="11"/>
        <v>2</v>
      </c>
      <c r="R21" s="9">
        <f t="shared" si="12"/>
        <v>21</v>
      </c>
      <c r="T21" s="12">
        <f t="shared" si="13"/>
        <v>65</v>
      </c>
      <c r="U21" s="12">
        <f t="shared" si="14"/>
        <v>10</v>
      </c>
      <c r="V21" s="12">
        <f t="shared" si="15"/>
        <v>55</v>
      </c>
      <c r="W21" s="10"/>
      <c r="Y21" s="21" t="s">
        <v>44</v>
      </c>
      <c r="Z21" s="9">
        <v>25</v>
      </c>
      <c r="AA21" s="9">
        <v>1</v>
      </c>
      <c r="AB21" s="9">
        <v>6</v>
      </c>
      <c r="AC21" s="22">
        <v>0</v>
      </c>
      <c r="AE21" s="9">
        <v>12</v>
      </c>
      <c r="AF21" s="9">
        <v>2</v>
      </c>
      <c r="AG21" s="9">
        <v>2</v>
      </c>
      <c r="AH21" s="9">
        <v>0</v>
      </c>
      <c r="AJ21" s="9">
        <v>2</v>
      </c>
      <c r="AK21" s="9">
        <v>0</v>
      </c>
      <c r="AL21" s="9">
        <v>0</v>
      </c>
      <c r="AM21" s="9">
        <v>0</v>
      </c>
      <c r="AO21" s="9">
        <v>20</v>
      </c>
      <c r="AP21" s="9">
        <v>3</v>
      </c>
      <c r="AQ21" s="9">
        <v>2</v>
      </c>
      <c r="AR21" s="9">
        <v>0</v>
      </c>
    </row>
    <row r="22" spans="1:25" ht="12">
      <c r="A22" s="17"/>
      <c r="C22" s="9" t="s">
        <v>22</v>
      </c>
      <c r="D22" s="9">
        <f>SUM(D13:D21)</f>
        <v>204</v>
      </c>
      <c r="E22" s="9">
        <f>SUM(E13:E21)</f>
        <v>95</v>
      </c>
      <c r="F22" s="9">
        <f t="shared" si="3"/>
        <v>109</v>
      </c>
      <c r="H22" s="9">
        <f>SUM(H13:H21)</f>
        <v>136</v>
      </c>
      <c r="I22" s="9">
        <f>SUM(I13:I21)</f>
        <v>65</v>
      </c>
      <c r="J22" s="9">
        <f t="shared" si="6"/>
        <v>71</v>
      </c>
      <c r="L22" s="9">
        <f>SUM(L13:L21)</f>
        <v>33</v>
      </c>
      <c r="M22" s="9">
        <f>SUM(M13:M21)</f>
        <v>14</v>
      </c>
      <c r="N22" s="9">
        <f t="shared" si="9"/>
        <v>19</v>
      </c>
      <c r="P22" s="9">
        <f>SUM(P13:P21)</f>
        <v>142</v>
      </c>
      <c r="Q22" s="9">
        <f>SUM(Q13:Q21)</f>
        <v>34</v>
      </c>
      <c r="R22" s="9">
        <f t="shared" si="12"/>
        <v>108</v>
      </c>
      <c r="T22" s="12">
        <f t="shared" si="13"/>
        <v>515</v>
      </c>
      <c r="U22" s="12">
        <f t="shared" si="14"/>
        <v>208</v>
      </c>
      <c r="V22" s="12">
        <f t="shared" si="15"/>
        <v>307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6</v>
      </c>
      <c r="E24" s="9">
        <f aca="true" t="shared" si="17" ref="E24:E36">AB24+AC24</f>
        <v>1</v>
      </c>
      <c r="F24" s="9">
        <f aca="true" t="shared" si="18" ref="F24:F37">D24-E24</f>
        <v>5</v>
      </c>
      <c r="H24" s="9">
        <f aca="true" t="shared" si="19" ref="H24:H36">AE24+AF24</f>
        <v>2</v>
      </c>
      <c r="I24" s="9">
        <f aca="true" t="shared" si="20" ref="I24:I36">AG24+AH24</f>
        <v>0</v>
      </c>
      <c r="J24" s="9">
        <f aca="true" t="shared" si="21" ref="J24:J37">H24-I24</f>
        <v>2</v>
      </c>
      <c r="L24" s="9">
        <f aca="true" t="shared" si="22" ref="L24:L36">AJ24+AK24</f>
        <v>4</v>
      </c>
      <c r="M24" s="9">
        <f aca="true" t="shared" si="23" ref="M24:M36">AL24+AM24</f>
        <v>2</v>
      </c>
      <c r="N24" s="9">
        <f aca="true" t="shared" si="24" ref="N24:N37">L24-M24</f>
        <v>2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12</v>
      </c>
      <c r="U24" s="12">
        <f aca="true" t="shared" si="29" ref="U24:U36">E24+I24+M24+Q24</f>
        <v>3</v>
      </c>
      <c r="V24" s="12">
        <f aca="true" t="shared" si="30" ref="V24:V37">T24-U24</f>
        <v>9</v>
      </c>
      <c r="W24" s="10"/>
      <c r="Y24" s="21" t="s">
        <v>23</v>
      </c>
      <c r="Z24" s="9">
        <v>6</v>
      </c>
      <c r="AA24" s="9">
        <v>0</v>
      </c>
      <c r="AB24" s="9">
        <v>1</v>
      </c>
      <c r="AC24" s="22">
        <v>0</v>
      </c>
      <c r="AE24" s="9">
        <v>2</v>
      </c>
      <c r="AF24" s="9">
        <v>0</v>
      </c>
      <c r="AG24" s="9">
        <v>0</v>
      </c>
      <c r="AH24" s="9">
        <v>0</v>
      </c>
      <c r="AJ24" s="9">
        <v>4</v>
      </c>
      <c r="AK24" s="9">
        <v>0</v>
      </c>
      <c r="AL24" s="9">
        <v>2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32</v>
      </c>
      <c r="E25" s="9">
        <f t="shared" si="17"/>
        <v>1</v>
      </c>
      <c r="F25" s="9">
        <f t="shared" si="18"/>
        <v>31</v>
      </c>
      <c r="H25" s="9">
        <f t="shared" si="19"/>
        <v>3</v>
      </c>
      <c r="I25" s="9">
        <f t="shared" si="20"/>
        <v>1</v>
      </c>
      <c r="J25" s="9">
        <f t="shared" si="21"/>
        <v>2</v>
      </c>
      <c r="L25" s="9">
        <f t="shared" si="22"/>
        <v>20</v>
      </c>
      <c r="M25" s="9">
        <f t="shared" si="23"/>
        <v>1</v>
      </c>
      <c r="N25" s="9">
        <f t="shared" si="24"/>
        <v>19</v>
      </c>
      <c r="P25" s="9">
        <f t="shared" si="25"/>
        <v>31</v>
      </c>
      <c r="Q25" s="9">
        <f t="shared" si="26"/>
        <v>2</v>
      </c>
      <c r="R25" s="9">
        <f t="shared" si="27"/>
        <v>29</v>
      </c>
      <c r="T25" s="12">
        <f t="shared" si="28"/>
        <v>86</v>
      </c>
      <c r="U25" s="12">
        <f t="shared" si="29"/>
        <v>5</v>
      </c>
      <c r="V25" s="12">
        <f t="shared" si="30"/>
        <v>81</v>
      </c>
      <c r="W25" s="10"/>
      <c r="Y25" s="21" t="s">
        <v>24</v>
      </c>
      <c r="Z25" s="9">
        <v>32</v>
      </c>
      <c r="AA25" s="9">
        <v>0</v>
      </c>
      <c r="AB25" s="9">
        <v>1</v>
      </c>
      <c r="AC25" s="22">
        <v>0</v>
      </c>
      <c r="AE25" s="9">
        <v>3</v>
      </c>
      <c r="AF25" s="9">
        <v>0</v>
      </c>
      <c r="AG25" s="9">
        <v>1</v>
      </c>
      <c r="AH25" s="9">
        <v>0</v>
      </c>
      <c r="AJ25" s="9">
        <v>20</v>
      </c>
      <c r="AK25" s="9">
        <v>0</v>
      </c>
      <c r="AL25" s="9">
        <v>1</v>
      </c>
      <c r="AM25" s="9">
        <v>0</v>
      </c>
      <c r="AO25" s="9">
        <v>30</v>
      </c>
      <c r="AP25" s="9">
        <v>1</v>
      </c>
      <c r="AQ25" s="9">
        <v>2</v>
      </c>
      <c r="AR25" s="9">
        <v>0</v>
      </c>
    </row>
    <row r="26" spans="1:44" ht="12">
      <c r="A26" s="17"/>
      <c r="B26" s="9" t="s">
        <v>26</v>
      </c>
      <c r="D26" s="9">
        <f t="shared" si="16"/>
        <v>16</v>
      </c>
      <c r="E26" s="9">
        <f t="shared" si="17"/>
        <v>3</v>
      </c>
      <c r="F26" s="9">
        <f t="shared" si="18"/>
        <v>13</v>
      </c>
      <c r="H26" s="9">
        <f t="shared" si="19"/>
        <v>4</v>
      </c>
      <c r="I26" s="9">
        <f t="shared" si="20"/>
        <v>0</v>
      </c>
      <c r="J26" s="9">
        <f t="shared" si="21"/>
        <v>4</v>
      </c>
      <c r="L26" s="9">
        <f t="shared" si="22"/>
        <v>19</v>
      </c>
      <c r="M26" s="9">
        <f t="shared" si="23"/>
        <v>2</v>
      </c>
      <c r="N26" s="9">
        <f t="shared" si="24"/>
        <v>17</v>
      </c>
      <c r="P26" s="9">
        <f t="shared" si="25"/>
        <v>67</v>
      </c>
      <c r="Q26" s="9">
        <f t="shared" si="26"/>
        <v>6</v>
      </c>
      <c r="R26" s="9">
        <f t="shared" si="27"/>
        <v>61</v>
      </c>
      <c r="T26" s="12">
        <f t="shared" si="28"/>
        <v>106</v>
      </c>
      <c r="U26" s="12">
        <f t="shared" si="29"/>
        <v>11</v>
      </c>
      <c r="V26" s="12">
        <f t="shared" si="30"/>
        <v>95</v>
      </c>
      <c r="W26" s="10"/>
      <c r="Y26" s="21" t="s">
        <v>26</v>
      </c>
      <c r="Z26" s="9">
        <v>16</v>
      </c>
      <c r="AA26" s="9">
        <v>0</v>
      </c>
      <c r="AB26" s="9">
        <v>0</v>
      </c>
      <c r="AC26" s="22">
        <v>3</v>
      </c>
      <c r="AE26" s="9">
        <v>4</v>
      </c>
      <c r="AF26" s="9">
        <v>0</v>
      </c>
      <c r="AG26" s="9">
        <v>0</v>
      </c>
      <c r="AH26" s="9">
        <v>0</v>
      </c>
      <c r="AJ26" s="9">
        <v>19</v>
      </c>
      <c r="AK26" s="9">
        <v>0</v>
      </c>
      <c r="AL26" s="9">
        <v>1</v>
      </c>
      <c r="AM26" s="9">
        <v>1</v>
      </c>
      <c r="AO26" s="9">
        <v>65</v>
      </c>
      <c r="AP26" s="9">
        <v>2</v>
      </c>
      <c r="AQ26" s="9">
        <v>5</v>
      </c>
      <c r="AR26" s="9">
        <v>1</v>
      </c>
    </row>
    <row r="27" spans="1:44" ht="12">
      <c r="A27" s="17"/>
      <c r="B27" s="9" t="s">
        <v>58</v>
      </c>
      <c r="D27" s="9">
        <f t="shared" si="16"/>
        <v>78</v>
      </c>
      <c r="E27" s="9">
        <f t="shared" si="17"/>
        <v>21</v>
      </c>
      <c r="F27" s="9">
        <f t="shared" si="18"/>
        <v>57</v>
      </c>
      <c r="H27" s="9">
        <f t="shared" si="19"/>
        <v>378</v>
      </c>
      <c r="I27" s="9">
        <f t="shared" si="20"/>
        <v>216</v>
      </c>
      <c r="J27" s="9">
        <f t="shared" si="21"/>
        <v>162</v>
      </c>
      <c r="L27" s="9">
        <f t="shared" si="22"/>
        <v>20</v>
      </c>
      <c r="M27" s="9">
        <f t="shared" si="23"/>
        <v>3</v>
      </c>
      <c r="N27" s="9">
        <f t="shared" si="24"/>
        <v>17</v>
      </c>
      <c r="P27" s="9">
        <f t="shared" si="25"/>
        <v>4</v>
      </c>
      <c r="Q27" s="9">
        <f t="shared" si="26"/>
        <v>2</v>
      </c>
      <c r="R27" s="9">
        <f t="shared" si="27"/>
        <v>2</v>
      </c>
      <c r="T27" s="12">
        <f t="shared" si="28"/>
        <v>480</v>
      </c>
      <c r="U27" s="12">
        <f t="shared" si="29"/>
        <v>242</v>
      </c>
      <c r="V27" s="12">
        <f t="shared" si="30"/>
        <v>238</v>
      </c>
      <c r="W27" s="10"/>
      <c r="Y27" s="21" t="s">
        <v>58</v>
      </c>
      <c r="Z27" s="9">
        <v>77</v>
      </c>
      <c r="AA27" s="9">
        <v>1</v>
      </c>
      <c r="AB27" s="9">
        <v>8</v>
      </c>
      <c r="AC27" s="22">
        <v>13</v>
      </c>
      <c r="AE27" s="9">
        <v>373</v>
      </c>
      <c r="AF27" s="9">
        <v>5</v>
      </c>
      <c r="AG27" s="9">
        <v>172</v>
      </c>
      <c r="AH27" s="9">
        <v>44</v>
      </c>
      <c r="AJ27" s="9">
        <v>20</v>
      </c>
      <c r="AK27" s="9">
        <v>0</v>
      </c>
      <c r="AL27" s="9">
        <v>2</v>
      </c>
      <c r="AM27" s="9">
        <v>1</v>
      </c>
      <c r="AO27" s="9">
        <v>4</v>
      </c>
      <c r="AP27" s="9">
        <v>0</v>
      </c>
      <c r="AQ27" s="9">
        <v>2</v>
      </c>
      <c r="AR27" s="9">
        <v>0</v>
      </c>
    </row>
    <row r="28" spans="1:44" ht="12">
      <c r="A28" s="17"/>
      <c r="B28" s="9" t="s">
        <v>31</v>
      </c>
      <c r="D28" s="9">
        <f t="shared" si="16"/>
        <v>17</v>
      </c>
      <c r="E28" s="9">
        <f t="shared" si="17"/>
        <v>1</v>
      </c>
      <c r="F28" s="9">
        <f t="shared" si="18"/>
        <v>16</v>
      </c>
      <c r="H28" s="9">
        <f t="shared" si="19"/>
        <v>0</v>
      </c>
      <c r="I28" s="9">
        <f t="shared" si="20"/>
        <v>1</v>
      </c>
      <c r="J28" s="9">
        <f t="shared" si="21"/>
        <v>-1</v>
      </c>
      <c r="L28" s="9">
        <f t="shared" si="22"/>
        <v>3</v>
      </c>
      <c r="M28" s="9">
        <f t="shared" si="23"/>
        <v>1</v>
      </c>
      <c r="N28" s="9">
        <f t="shared" si="24"/>
        <v>2</v>
      </c>
      <c r="P28" s="9">
        <f t="shared" si="25"/>
        <v>20</v>
      </c>
      <c r="Q28" s="9">
        <f t="shared" si="26"/>
        <v>1</v>
      </c>
      <c r="R28" s="9">
        <f t="shared" si="27"/>
        <v>19</v>
      </c>
      <c r="T28" s="12">
        <f t="shared" si="28"/>
        <v>40</v>
      </c>
      <c r="U28" s="12">
        <f t="shared" si="29"/>
        <v>4</v>
      </c>
      <c r="V28" s="12">
        <f t="shared" si="30"/>
        <v>36</v>
      </c>
      <c r="W28" s="10"/>
      <c r="Y28" s="21" t="s">
        <v>31</v>
      </c>
      <c r="Z28" s="9">
        <v>17</v>
      </c>
      <c r="AA28" s="9">
        <v>0</v>
      </c>
      <c r="AB28" s="9">
        <v>0</v>
      </c>
      <c r="AC28" s="22">
        <v>1</v>
      </c>
      <c r="AE28" s="9">
        <v>0</v>
      </c>
      <c r="AF28" s="9">
        <v>0</v>
      </c>
      <c r="AG28" s="9">
        <v>0</v>
      </c>
      <c r="AH28" s="9">
        <v>1</v>
      </c>
      <c r="AJ28" s="9">
        <v>3</v>
      </c>
      <c r="AK28" s="9">
        <v>0</v>
      </c>
      <c r="AL28" s="9">
        <v>0</v>
      </c>
      <c r="AM28" s="9">
        <v>1</v>
      </c>
      <c r="AO28" s="9">
        <v>20</v>
      </c>
      <c r="AP28" s="9">
        <v>0</v>
      </c>
      <c r="AQ28" s="9">
        <v>1</v>
      </c>
      <c r="AR28" s="9">
        <v>0</v>
      </c>
    </row>
    <row r="29" spans="1:44" ht="12">
      <c r="A29" s="17"/>
      <c r="B29" s="9" t="s">
        <v>32</v>
      </c>
      <c r="D29" s="9">
        <f t="shared" si="16"/>
        <v>91</v>
      </c>
      <c r="E29" s="9">
        <f t="shared" si="17"/>
        <v>0</v>
      </c>
      <c r="F29" s="9">
        <f t="shared" si="18"/>
        <v>91</v>
      </c>
      <c r="H29" s="9">
        <f t="shared" si="19"/>
        <v>3</v>
      </c>
      <c r="I29" s="9">
        <f t="shared" si="20"/>
        <v>0</v>
      </c>
      <c r="J29" s="9">
        <f t="shared" si="21"/>
        <v>3</v>
      </c>
      <c r="L29" s="9">
        <f t="shared" si="22"/>
        <v>2</v>
      </c>
      <c r="M29" s="9">
        <f t="shared" si="23"/>
        <v>0</v>
      </c>
      <c r="N29" s="9">
        <f t="shared" si="24"/>
        <v>2</v>
      </c>
      <c r="P29" s="9">
        <f t="shared" si="25"/>
        <v>7</v>
      </c>
      <c r="Q29" s="9">
        <f t="shared" si="26"/>
        <v>0</v>
      </c>
      <c r="R29" s="9">
        <f t="shared" si="27"/>
        <v>7</v>
      </c>
      <c r="T29" s="12">
        <f t="shared" si="28"/>
        <v>103</v>
      </c>
      <c r="U29" s="12">
        <f t="shared" si="29"/>
        <v>0</v>
      </c>
      <c r="V29" s="12">
        <f t="shared" si="30"/>
        <v>103</v>
      </c>
      <c r="W29" s="10"/>
      <c r="Y29" s="21" t="s">
        <v>32</v>
      </c>
      <c r="Z29" s="9">
        <v>87</v>
      </c>
      <c r="AA29" s="9">
        <v>4</v>
      </c>
      <c r="AB29" s="9">
        <v>0</v>
      </c>
      <c r="AC29" s="22">
        <v>0</v>
      </c>
      <c r="AE29" s="9">
        <v>3</v>
      </c>
      <c r="AF29" s="9">
        <v>0</v>
      </c>
      <c r="AG29" s="9">
        <v>0</v>
      </c>
      <c r="AH29" s="9">
        <v>0</v>
      </c>
      <c r="AJ29" s="9">
        <v>2</v>
      </c>
      <c r="AK29" s="9">
        <v>0</v>
      </c>
      <c r="AL29" s="9">
        <v>0</v>
      </c>
      <c r="AM29" s="9">
        <v>0</v>
      </c>
      <c r="AO29" s="9">
        <v>7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74</v>
      </c>
      <c r="D30" s="9">
        <f t="shared" si="16"/>
        <v>6</v>
      </c>
      <c r="E30" s="9">
        <f t="shared" si="17"/>
        <v>5</v>
      </c>
      <c r="F30" s="9">
        <f t="shared" si="18"/>
        <v>1</v>
      </c>
      <c r="H30" s="9">
        <f t="shared" si="19"/>
        <v>0</v>
      </c>
      <c r="I30" s="9">
        <f t="shared" si="20"/>
        <v>0</v>
      </c>
      <c r="J30" s="9">
        <f t="shared" si="21"/>
        <v>0</v>
      </c>
      <c r="L30" s="9">
        <f t="shared" si="22"/>
        <v>1</v>
      </c>
      <c r="M30" s="9">
        <f t="shared" si="23"/>
        <v>0</v>
      </c>
      <c r="N30" s="9">
        <f t="shared" si="24"/>
        <v>1</v>
      </c>
      <c r="P30" s="9">
        <f t="shared" si="25"/>
        <v>1</v>
      </c>
      <c r="Q30" s="9">
        <f t="shared" si="26"/>
        <v>1</v>
      </c>
      <c r="R30" s="9">
        <f t="shared" si="27"/>
        <v>0</v>
      </c>
      <c r="T30" s="12">
        <f t="shared" si="28"/>
        <v>8</v>
      </c>
      <c r="U30" s="12">
        <f t="shared" si="29"/>
        <v>6</v>
      </c>
      <c r="V30" s="12">
        <f t="shared" si="30"/>
        <v>2</v>
      </c>
      <c r="W30" s="10"/>
      <c r="Y30" s="21" t="s">
        <v>74</v>
      </c>
      <c r="Z30" s="9">
        <v>6</v>
      </c>
      <c r="AA30" s="9">
        <v>0</v>
      </c>
      <c r="AB30" s="9">
        <v>5</v>
      </c>
      <c r="AC30" s="22">
        <v>0</v>
      </c>
      <c r="AE30" s="9">
        <v>0</v>
      </c>
      <c r="AF30" s="9">
        <v>0</v>
      </c>
      <c r="AG30" s="9">
        <v>0</v>
      </c>
      <c r="AH30" s="9">
        <v>0</v>
      </c>
      <c r="AJ30" s="9">
        <v>1</v>
      </c>
      <c r="AK30" s="9">
        <v>0</v>
      </c>
      <c r="AL30" s="9">
        <v>0</v>
      </c>
      <c r="AM30" s="9">
        <v>0</v>
      </c>
      <c r="AO30" s="9">
        <v>1</v>
      </c>
      <c r="AP30" s="9">
        <v>0</v>
      </c>
      <c r="AQ30" s="9">
        <v>1</v>
      </c>
      <c r="AR30" s="9">
        <v>0</v>
      </c>
    </row>
    <row r="31" spans="1:44" ht="12">
      <c r="A31" s="17"/>
      <c r="B31" s="9" t="s">
        <v>39</v>
      </c>
      <c r="D31" s="9">
        <f t="shared" si="16"/>
        <v>3</v>
      </c>
      <c r="E31" s="9">
        <f t="shared" si="17"/>
        <v>0</v>
      </c>
      <c r="F31" s="9">
        <f t="shared" si="18"/>
        <v>3</v>
      </c>
      <c r="H31" s="9">
        <f t="shared" si="19"/>
        <v>4</v>
      </c>
      <c r="I31" s="9">
        <f t="shared" si="20"/>
        <v>0</v>
      </c>
      <c r="J31" s="9">
        <f t="shared" si="21"/>
        <v>4</v>
      </c>
      <c r="L31" s="9">
        <f t="shared" si="22"/>
        <v>1</v>
      </c>
      <c r="M31" s="9">
        <f t="shared" si="23"/>
        <v>0</v>
      </c>
      <c r="N31" s="9">
        <f t="shared" si="24"/>
        <v>1</v>
      </c>
      <c r="P31" s="9">
        <f t="shared" si="25"/>
        <v>1</v>
      </c>
      <c r="Q31" s="9">
        <f t="shared" si="26"/>
        <v>0</v>
      </c>
      <c r="R31" s="9">
        <f t="shared" si="27"/>
        <v>1</v>
      </c>
      <c r="T31" s="12">
        <f t="shared" si="28"/>
        <v>9</v>
      </c>
      <c r="U31" s="12">
        <f t="shared" si="29"/>
        <v>0</v>
      </c>
      <c r="V31" s="12">
        <f t="shared" si="30"/>
        <v>9</v>
      </c>
      <c r="W31" s="10"/>
      <c r="Y31" s="21" t="s">
        <v>39</v>
      </c>
      <c r="Z31" s="9">
        <v>3</v>
      </c>
      <c r="AA31" s="9">
        <v>0</v>
      </c>
      <c r="AB31" s="9">
        <v>0</v>
      </c>
      <c r="AC31" s="22">
        <v>0</v>
      </c>
      <c r="AE31" s="9">
        <v>4</v>
      </c>
      <c r="AF31" s="9">
        <v>0</v>
      </c>
      <c r="AG31" s="9">
        <v>0</v>
      </c>
      <c r="AH31" s="9">
        <v>0</v>
      </c>
      <c r="AJ31" s="9">
        <v>1</v>
      </c>
      <c r="AK31" s="9">
        <v>0</v>
      </c>
      <c r="AL31" s="9">
        <v>0</v>
      </c>
      <c r="AM31" s="9">
        <v>0</v>
      </c>
      <c r="AO31" s="9">
        <v>1</v>
      </c>
      <c r="AP31" s="9">
        <v>0</v>
      </c>
      <c r="AQ31" s="9">
        <v>0</v>
      </c>
      <c r="AR31" s="9">
        <v>0</v>
      </c>
    </row>
    <row r="32" spans="1:44" ht="12">
      <c r="A32" s="17"/>
      <c r="B32" s="9" t="s">
        <v>25</v>
      </c>
      <c r="D32" s="9">
        <f t="shared" si="16"/>
        <v>20</v>
      </c>
      <c r="E32" s="9">
        <f t="shared" si="17"/>
        <v>7</v>
      </c>
      <c r="F32" s="9">
        <f t="shared" si="18"/>
        <v>13</v>
      </c>
      <c r="H32" s="9">
        <f t="shared" si="19"/>
        <v>7</v>
      </c>
      <c r="I32" s="9">
        <f t="shared" si="20"/>
        <v>1</v>
      </c>
      <c r="J32" s="9">
        <f t="shared" si="21"/>
        <v>6</v>
      </c>
      <c r="L32" s="9">
        <f t="shared" si="22"/>
        <v>3</v>
      </c>
      <c r="M32" s="9">
        <f t="shared" si="23"/>
        <v>2</v>
      </c>
      <c r="N32" s="9">
        <f t="shared" si="24"/>
        <v>1</v>
      </c>
      <c r="P32" s="9">
        <f t="shared" si="25"/>
        <v>6</v>
      </c>
      <c r="Q32" s="9">
        <f t="shared" si="26"/>
        <v>0</v>
      </c>
      <c r="R32" s="9">
        <f t="shared" si="27"/>
        <v>6</v>
      </c>
      <c r="T32" s="12">
        <f t="shared" si="28"/>
        <v>36</v>
      </c>
      <c r="U32" s="12">
        <f t="shared" si="29"/>
        <v>10</v>
      </c>
      <c r="V32" s="12">
        <f t="shared" si="30"/>
        <v>26</v>
      </c>
      <c r="W32" s="10"/>
      <c r="Y32" s="21" t="s">
        <v>25</v>
      </c>
      <c r="Z32" s="9">
        <v>19</v>
      </c>
      <c r="AA32" s="9">
        <v>1</v>
      </c>
      <c r="AB32" s="9">
        <v>7</v>
      </c>
      <c r="AC32" s="22">
        <v>0</v>
      </c>
      <c r="AE32" s="9">
        <v>7</v>
      </c>
      <c r="AF32" s="9">
        <v>0</v>
      </c>
      <c r="AG32" s="9">
        <v>1</v>
      </c>
      <c r="AH32" s="9">
        <v>0</v>
      </c>
      <c r="AJ32" s="9">
        <v>3</v>
      </c>
      <c r="AK32" s="9">
        <v>0</v>
      </c>
      <c r="AL32" s="9">
        <v>2</v>
      </c>
      <c r="AM32" s="9">
        <v>0</v>
      </c>
      <c r="AO32" s="9">
        <v>6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55</v>
      </c>
      <c r="E33" s="9">
        <f t="shared" si="17"/>
        <v>32</v>
      </c>
      <c r="F33" s="9">
        <f t="shared" si="18"/>
        <v>23</v>
      </c>
      <c r="H33" s="9">
        <f t="shared" si="19"/>
        <v>3</v>
      </c>
      <c r="I33" s="9">
        <f t="shared" si="20"/>
        <v>3</v>
      </c>
      <c r="J33" s="9">
        <f t="shared" si="21"/>
        <v>0</v>
      </c>
      <c r="L33" s="9">
        <f t="shared" si="22"/>
        <v>7</v>
      </c>
      <c r="M33" s="9">
        <f t="shared" si="23"/>
        <v>7</v>
      </c>
      <c r="N33" s="9">
        <f t="shared" si="24"/>
        <v>0</v>
      </c>
      <c r="P33" s="9">
        <f t="shared" si="25"/>
        <v>181</v>
      </c>
      <c r="Q33" s="9">
        <f t="shared" si="26"/>
        <v>45</v>
      </c>
      <c r="R33" s="9">
        <f t="shared" si="27"/>
        <v>136</v>
      </c>
      <c r="T33" s="12">
        <f t="shared" si="28"/>
        <v>246</v>
      </c>
      <c r="U33" s="12">
        <f t="shared" si="29"/>
        <v>87</v>
      </c>
      <c r="V33" s="12">
        <f t="shared" si="30"/>
        <v>159</v>
      </c>
      <c r="W33" s="10"/>
      <c r="Y33" s="9" t="s">
        <v>59</v>
      </c>
      <c r="Z33" s="9">
        <v>55</v>
      </c>
      <c r="AA33" s="9">
        <v>0</v>
      </c>
      <c r="AB33" s="9">
        <v>22</v>
      </c>
      <c r="AC33" s="22">
        <v>10</v>
      </c>
      <c r="AE33" s="9">
        <v>3</v>
      </c>
      <c r="AF33" s="9">
        <v>0</v>
      </c>
      <c r="AG33" s="9">
        <v>2</v>
      </c>
      <c r="AH33" s="9">
        <v>1</v>
      </c>
      <c r="AJ33" s="9">
        <v>7</v>
      </c>
      <c r="AK33" s="9">
        <v>0</v>
      </c>
      <c r="AL33" s="9">
        <v>2</v>
      </c>
      <c r="AM33" s="9">
        <v>5</v>
      </c>
      <c r="AO33" s="9">
        <v>178</v>
      </c>
      <c r="AP33" s="9">
        <v>3</v>
      </c>
      <c r="AQ33" s="9">
        <v>23</v>
      </c>
      <c r="AR33" s="9">
        <v>22</v>
      </c>
    </row>
    <row r="34" spans="1:44" ht="12">
      <c r="A34" s="17"/>
      <c r="B34" s="9" t="s">
        <v>60</v>
      </c>
      <c r="D34" s="9">
        <f t="shared" si="16"/>
        <v>159</v>
      </c>
      <c r="E34" s="9">
        <f t="shared" si="17"/>
        <v>103</v>
      </c>
      <c r="F34" s="9">
        <f t="shared" si="18"/>
        <v>56</v>
      </c>
      <c r="H34" s="9">
        <f t="shared" si="19"/>
        <v>14</v>
      </c>
      <c r="I34" s="9">
        <f t="shared" si="20"/>
        <v>4</v>
      </c>
      <c r="J34" s="9">
        <f t="shared" si="21"/>
        <v>10</v>
      </c>
      <c r="L34" s="9">
        <f t="shared" si="22"/>
        <v>34</v>
      </c>
      <c r="M34" s="9">
        <f t="shared" si="23"/>
        <v>23</v>
      </c>
      <c r="N34" s="9">
        <f t="shared" si="24"/>
        <v>11</v>
      </c>
      <c r="P34" s="9">
        <f t="shared" si="25"/>
        <v>631</v>
      </c>
      <c r="Q34" s="9">
        <f t="shared" si="26"/>
        <v>243</v>
      </c>
      <c r="R34" s="9">
        <f t="shared" si="27"/>
        <v>388</v>
      </c>
      <c r="T34" s="12">
        <f t="shared" si="28"/>
        <v>838</v>
      </c>
      <c r="U34" s="12">
        <f t="shared" si="29"/>
        <v>373</v>
      </c>
      <c r="V34" s="12">
        <f t="shared" si="30"/>
        <v>465</v>
      </c>
      <c r="W34" s="10"/>
      <c r="Y34" s="9" t="s">
        <v>60</v>
      </c>
      <c r="Z34" s="9">
        <v>156</v>
      </c>
      <c r="AA34" s="9">
        <v>3</v>
      </c>
      <c r="AB34" s="9">
        <v>42</v>
      </c>
      <c r="AC34" s="22">
        <v>61</v>
      </c>
      <c r="AE34" s="9">
        <v>14</v>
      </c>
      <c r="AF34" s="9">
        <v>0</v>
      </c>
      <c r="AG34" s="9">
        <v>2</v>
      </c>
      <c r="AH34" s="9">
        <v>2</v>
      </c>
      <c r="AJ34" s="9">
        <v>33</v>
      </c>
      <c r="AK34" s="9">
        <v>1</v>
      </c>
      <c r="AL34" s="9">
        <v>8</v>
      </c>
      <c r="AM34" s="9">
        <v>15</v>
      </c>
      <c r="AO34" s="9">
        <v>619</v>
      </c>
      <c r="AP34" s="9">
        <v>12</v>
      </c>
      <c r="AQ34" s="9">
        <v>125</v>
      </c>
      <c r="AR34" s="9">
        <v>118</v>
      </c>
    </row>
    <row r="35" spans="1:44" ht="12">
      <c r="A35" s="17"/>
      <c r="B35" s="9" t="s">
        <v>37</v>
      </c>
      <c r="D35" s="9">
        <f t="shared" si="16"/>
        <v>19</v>
      </c>
      <c r="E35" s="9">
        <f t="shared" si="17"/>
        <v>2</v>
      </c>
      <c r="F35" s="9">
        <f t="shared" si="18"/>
        <v>17</v>
      </c>
      <c r="H35" s="9">
        <f t="shared" si="19"/>
        <v>7</v>
      </c>
      <c r="I35" s="9">
        <f t="shared" si="20"/>
        <v>1</v>
      </c>
      <c r="J35" s="9">
        <f t="shared" si="21"/>
        <v>6</v>
      </c>
      <c r="L35" s="9">
        <f t="shared" si="22"/>
        <v>3</v>
      </c>
      <c r="M35" s="9">
        <f t="shared" si="23"/>
        <v>0</v>
      </c>
      <c r="N35" s="9">
        <f t="shared" si="24"/>
        <v>3</v>
      </c>
      <c r="P35" s="9">
        <f t="shared" si="25"/>
        <v>4</v>
      </c>
      <c r="Q35" s="9">
        <f t="shared" si="26"/>
        <v>0</v>
      </c>
      <c r="R35" s="9">
        <f t="shared" si="27"/>
        <v>4</v>
      </c>
      <c r="T35" s="12">
        <f t="shared" si="28"/>
        <v>33</v>
      </c>
      <c r="U35" s="12">
        <f t="shared" si="29"/>
        <v>3</v>
      </c>
      <c r="V35" s="12">
        <f t="shared" si="30"/>
        <v>30</v>
      </c>
      <c r="W35" s="10"/>
      <c r="Y35" s="9" t="s">
        <v>37</v>
      </c>
      <c r="Z35" s="9">
        <v>17</v>
      </c>
      <c r="AA35" s="9">
        <v>2</v>
      </c>
      <c r="AB35" s="9">
        <v>1</v>
      </c>
      <c r="AC35" s="22">
        <v>1</v>
      </c>
      <c r="AE35" s="9">
        <v>7</v>
      </c>
      <c r="AF35" s="9">
        <v>0</v>
      </c>
      <c r="AG35" s="9">
        <v>1</v>
      </c>
      <c r="AH35" s="9">
        <v>0</v>
      </c>
      <c r="AJ35" s="9">
        <v>3</v>
      </c>
      <c r="AK35" s="9">
        <v>0</v>
      </c>
      <c r="AL35" s="9">
        <v>0</v>
      </c>
      <c r="AM35" s="9">
        <v>0</v>
      </c>
      <c r="AO35" s="9">
        <v>4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7</v>
      </c>
      <c r="E36" s="9">
        <f t="shared" si="17"/>
        <v>2</v>
      </c>
      <c r="F36" s="9">
        <f t="shared" si="18"/>
        <v>5</v>
      </c>
      <c r="H36" s="9">
        <f t="shared" si="19"/>
        <v>1</v>
      </c>
      <c r="I36" s="9">
        <f t="shared" si="20"/>
        <v>0</v>
      </c>
      <c r="J36" s="9">
        <f t="shared" si="21"/>
        <v>1</v>
      </c>
      <c r="L36" s="9">
        <f t="shared" si="22"/>
        <v>4</v>
      </c>
      <c r="M36" s="9">
        <f t="shared" si="23"/>
        <v>0</v>
      </c>
      <c r="N36" s="9">
        <f t="shared" si="24"/>
        <v>4</v>
      </c>
      <c r="P36" s="9">
        <f t="shared" si="25"/>
        <v>1</v>
      </c>
      <c r="Q36" s="9">
        <f t="shared" si="26"/>
        <v>0</v>
      </c>
      <c r="R36" s="9">
        <f t="shared" si="27"/>
        <v>1</v>
      </c>
      <c r="T36" s="12">
        <f t="shared" si="28"/>
        <v>13</v>
      </c>
      <c r="U36" s="12">
        <f t="shared" si="29"/>
        <v>2</v>
      </c>
      <c r="V36" s="12">
        <f t="shared" si="30"/>
        <v>11</v>
      </c>
      <c r="W36" s="10"/>
      <c r="Y36" s="21" t="s">
        <v>38</v>
      </c>
      <c r="Z36" s="9">
        <v>7</v>
      </c>
      <c r="AA36" s="9">
        <v>0</v>
      </c>
      <c r="AB36" s="9">
        <v>1</v>
      </c>
      <c r="AC36" s="22">
        <v>1</v>
      </c>
      <c r="AE36" s="9">
        <v>1</v>
      </c>
      <c r="AF36" s="9">
        <v>0</v>
      </c>
      <c r="AG36" s="9">
        <v>0</v>
      </c>
      <c r="AH36" s="9">
        <v>0</v>
      </c>
      <c r="AJ36" s="9">
        <v>4</v>
      </c>
      <c r="AK36" s="9">
        <v>0</v>
      </c>
      <c r="AL36" s="9">
        <v>0</v>
      </c>
      <c r="AM36" s="9">
        <v>0</v>
      </c>
      <c r="AO36" s="9">
        <v>1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509</v>
      </c>
      <c r="E37" s="9">
        <f>SUM(E24:E36)</f>
        <v>178</v>
      </c>
      <c r="F37" s="9">
        <f t="shared" si="18"/>
        <v>331</v>
      </c>
      <c r="H37" s="9">
        <f>SUM(H24:H36)</f>
        <v>426</v>
      </c>
      <c r="I37" s="9">
        <f>SUM(I24:I36)</f>
        <v>227</v>
      </c>
      <c r="J37" s="9">
        <f t="shared" si="21"/>
        <v>199</v>
      </c>
      <c r="L37" s="9">
        <f>SUM(L24:L36)</f>
        <v>121</v>
      </c>
      <c r="M37" s="9">
        <f>SUM(M24:M36)</f>
        <v>41</v>
      </c>
      <c r="N37" s="9">
        <f t="shared" si="24"/>
        <v>80</v>
      </c>
      <c r="P37" s="9">
        <f>SUM(P24:P36)</f>
        <v>954</v>
      </c>
      <c r="Q37" s="9">
        <f>SUM(Q24:Q36)</f>
        <v>300</v>
      </c>
      <c r="R37" s="9">
        <f t="shared" si="27"/>
        <v>654</v>
      </c>
      <c r="S37" s="11"/>
      <c r="T37" s="12">
        <f>SUM(T24:T36)</f>
        <v>2010</v>
      </c>
      <c r="U37" s="12">
        <f>SUM(U24:U36)</f>
        <v>746</v>
      </c>
      <c r="V37" s="12">
        <f t="shared" si="30"/>
        <v>1264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2</v>
      </c>
      <c r="E39" s="9">
        <f>AB39+AC39</f>
        <v>3</v>
      </c>
      <c r="F39" s="9">
        <f>D39-E39</f>
        <v>-1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3</v>
      </c>
      <c r="M39" s="9">
        <f>AL39+AM39</f>
        <v>0</v>
      </c>
      <c r="N39" s="9">
        <f>L39-M39</f>
        <v>3</v>
      </c>
      <c r="P39" s="9">
        <f>AO39+AP39</f>
        <v>1</v>
      </c>
      <c r="Q39" s="9">
        <f>AQ39+AR39</f>
        <v>0</v>
      </c>
      <c r="R39" s="9">
        <f>P39-Q39</f>
        <v>1</v>
      </c>
      <c r="S39" s="11"/>
      <c r="T39" s="12">
        <f>D39+H39+L39+P39</f>
        <v>6</v>
      </c>
      <c r="U39" s="12">
        <f>E39+I39+M39+Q39</f>
        <v>3</v>
      </c>
      <c r="V39" s="12">
        <f>T39-U39</f>
        <v>3</v>
      </c>
      <c r="W39" s="10"/>
      <c r="Y39" s="21" t="s">
        <v>47</v>
      </c>
      <c r="Z39" s="9">
        <v>2</v>
      </c>
      <c r="AA39" s="9">
        <v>0</v>
      </c>
      <c r="AB39" s="9">
        <v>3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3</v>
      </c>
      <c r="AK39" s="9">
        <v>0</v>
      </c>
      <c r="AL39" s="9">
        <v>0</v>
      </c>
      <c r="AM39" s="9">
        <v>0</v>
      </c>
      <c r="AO39" s="9">
        <v>1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774</v>
      </c>
      <c r="E41" s="12">
        <f>E11+E22+E37+E39</f>
        <v>442</v>
      </c>
      <c r="F41" s="12">
        <f>F11+F22+F37+F39</f>
        <v>332</v>
      </c>
      <c r="G41" s="12"/>
      <c r="H41" s="12">
        <f>H11+H22+H37+H39</f>
        <v>631</v>
      </c>
      <c r="I41" s="12">
        <f>I11+I22+I37+I39</f>
        <v>315</v>
      </c>
      <c r="J41" s="12">
        <f>J11+J22+J37+J39</f>
        <v>316</v>
      </c>
      <c r="K41" s="12"/>
      <c r="L41" s="12">
        <f>L11+L22+L37+L39</f>
        <v>169</v>
      </c>
      <c r="M41" s="12">
        <f>M11+M22+M37+M39</f>
        <v>96</v>
      </c>
      <c r="N41" s="12">
        <f>N11+N22+N37+N39</f>
        <v>73</v>
      </c>
      <c r="O41" s="12"/>
      <c r="P41" s="12">
        <f>P11+P22+P37+P39</f>
        <v>1221</v>
      </c>
      <c r="Q41" s="12">
        <f>Q11+Q22+Q37+Q39</f>
        <v>368</v>
      </c>
      <c r="R41" s="12">
        <f>R11+R22+R37+R39</f>
        <v>853</v>
      </c>
      <c r="S41" s="19"/>
      <c r="T41" s="12">
        <f>T11+T22+T37+T39</f>
        <v>2795</v>
      </c>
      <c r="U41" s="12">
        <f>U11+U22+U37+U39</f>
        <v>1221</v>
      </c>
      <c r="V41" s="12">
        <f>V11+V22+V37+V39</f>
        <v>1574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72</v>
      </c>
      <c r="V42" s="15"/>
      <c r="W42" s="14"/>
    </row>
    <row r="43" ht="9" customHeight="1"/>
  </sheetData>
  <sheetProtection/>
  <mergeCells count="13"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  <mergeCell ref="AJ3:AM3"/>
    <mergeCell ref="AJ4:AK4"/>
    <mergeCell ref="AL4:AM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11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56</v>
      </c>
      <c r="I7" s="9">
        <f>AG7+AH7</f>
        <v>23</v>
      </c>
      <c r="J7" s="9">
        <f>H7-I7</f>
        <v>33</v>
      </c>
      <c r="L7" s="9">
        <f>AJ7+AK7</f>
        <v>6</v>
      </c>
      <c r="M7" s="9">
        <f>AL7+AM7</f>
        <v>21</v>
      </c>
      <c r="N7" s="9">
        <f>L7-M7</f>
        <v>-15</v>
      </c>
      <c r="P7" s="9">
        <f>AO7+AP7</f>
        <v>103</v>
      </c>
      <c r="Q7" s="9">
        <f>AQ7+AR7</f>
        <v>23</v>
      </c>
      <c r="R7" s="9">
        <f>P7-Q7</f>
        <v>80</v>
      </c>
      <c r="T7" s="12">
        <f aca="true" t="shared" si="0" ref="T7:U11">D7+H7+L7+P7</f>
        <v>165</v>
      </c>
      <c r="U7" s="12">
        <f t="shared" si="0"/>
        <v>67</v>
      </c>
      <c r="V7" s="12">
        <f>T7-U7</f>
        <v>98</v>
      </c>
      <c r="W7" s="10"/>
      <c r="Y7" s="21" t="s">
        <v>9</v>
      </c>
      <c r="Z7" s="9">
        <v>0</v>
      </c>
      <c r="AA7" s="9">
        <v>0</v>
      </c>
      <c r="AB7" s="9">
        <v>0</v>
      </c>
      <c r="AC7" s="9">
        <v>0</v>
      </c>
      <c r="AE7" s="9">
        <v>55</v>
      </c>
      <c r="AF7" s="9">
        <v>1</v>
      </c>
      <c r="AG7" s="9">
        <v>23</v>
      </c>
      <c r="AH7" s="9">
        <v>0</v>
      </c>
      <c r="AJ7" s="9">
        <v>6</v>
      </c>
      <c r="AK7" s="9">
        <v>0</v>
      </c>
      <c r="AL7" s="9">
        <v>21</v>
      </c>
      <c r="AM7" s="9">
        <v>0</v>
      </c>
      <c r="AO7" s="9">
        <v>84</v>
      </c>
      <c r="AP7" s="9">
        <v>19</v>
      </c>
      <c r="AQ7" s="9">
        <v>23</v>
      </c>
      <c r="AR7" s="9">
        <v>0</v>
      </c>
    </row>
    <row r="8" spans="1:44" ht="12">
      <c r="A8" s="17"/>
      <c r="B8" s="9" t="s">
        <v>10</v>
      </c>
      <c r="D8" s="9">
        <f>Z8+AA8</f>
        <v>23</v>
      </c>
      <c r="E8" s="9">
        <f>AB8+AC8</f>
        <v>56</v>
      </c>
      <c r="F8" s="9">
        <f>D8-E8</f>
        <v>-33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5</v>
      </c>
      <c r="M8" s="9">
        <f>AL8+AM8</f>
        <v>6</v>
      </c>
      <c r="N8" s="9">
        <f>L8-M8</f>
        <v>-1</v>
      </c>
      <c r="P8" s="9">
        <f>AO8+AP8</f>
        <v>17</v>
      </c>
      <c r="Q8" s="9">
        <f>AQ8+AR8</f>
        <v>8</v>
      </c>
      <c r="R8" s="9">
        <f>P8-Q8</f>
        <v>9</v>
      </c>
      <c r="T8" s="12">
        <f t="shared" si="0"/>
        <v>45</v>
      </c>
      <c r="U8" s="12">
        <f t="shared" si="0"/>
        <v>70</v>
      </c>
      <c r="V8" s="12">
        <f>T8-U8</f>
        <v>-25</v>
      </c>
      <c r="W8" s="10"/>
      <c r="Y8" s="21" t="s">
        <v>10</v>
      </c>
      <c r="Z8" s="9">
        <v>23</v>
      </c>
      <c r="AA8" s="9">
        <v>0</v>
      </c>
      <c r="AB8" s="9">
        <v>55</v>
      </c>
      <c r="AC8" s="22">
        <v>1</v>
      </c>
      <c r="AE8" s="9">
        <v>0</v>
      </c>
      <c r="AF8" s="9">
        <v>0</v>
      </c>
      <c r="AG8" s="9">
        <v>0</v>
      </c>
      <c r="AH8" s="9">
        <v>0</v>
      </c>
      <c r="AJ8" s="9">
        <v>4</v>
      </c>
      <c r="AK8" s="9">
        <v>1</v>
      </c>
      <c r="AL8" s="9">
        <v>6</v>
      </c>
      <c r="AM8" s="9">
        <v>0</v>
      </c>
      <c r="AO8" s="9">
        <v>17</v>
      </c>
      <c r="AP8" s="9">
        <v>0</v>
      </c>
      <c r="AQ8" s="9">
        <v>8</v>
      </c>
      <c r="AR8" s="9">
        <v>0</v>
      </c>
    </row>
    <row r="9" spans="1:44" ht="12">
      <c r="A9" s="17"/>
      <c r="B9" s="9" t="s">
        <v>11</v>
      </c>
      <c r="D9" s="9">
        <f>Z9+AA9</f>
        <v>21</v>
      </c>
      <c r="E9" s="9">
        <f>AB9+AC9</f>
        <v>6</v>
      </c>
      <c r="F9" s="9">
        <f>D9-E9</f>
        <v>15</v>
      </c>
      <c r="H9" s="9">
        <f>AE9+AF9</f>
        <v>6</v>
      </c>
      <c r="I9" s="9">
        <f>AG9+AH9</f>
        <v>5</v>
      </c>
      <c r="J9" s="9">
        <f>H9-I9</f>
        <v>1</v>
      </c>
      <c r="L9" s="9">
        <f>AJ9+AK9</f>
        <v>0</v>
      </c>
      <c r="M9" s="9">
        <f>AL9+AM9</f>
        <v>0</v>
      </c>
      <c r="N9" s="9">
        <v>0</v>
      </c>
      <c r="P9" s="9">
        <f>AO9+AP9</f>
        <v>15</v>
      </c>
      <c r="Q9" s="9">
        <f>AQ9+AR9</f>
        <v>2</v>
      </c>
      <c r="R9" s="9">
        <f>P9-Q9</f>
        <v>13</v>
      </c>
      <c r="T9" s="12">
        <f t="shared" si="0"/>
        <v>42</v>
      </c>
      <c r="U9" s="12">
        <f t="shared" si="0"/>
        <v>13</v>
      </c>
      <c r="V9" s="12">
        <f>T9-U9</f>
        <v>29</v>
      </c>
      <c r="W9" s="10"/>
      <c r="Y9" s="21" t="s">
        <v>11</v>
      </c>
      <c r="Z9" s="9">
        <v>21</v>
      </c>
      <c r="AA9" s="9">
        <v>0</v>
      </c>
      <c r="AB9" s="9">
        <v>6</v>
      </c>
      <c r="AC9" s="22">
        <v>0</v>
      </c>
      <c r="AE9" s="9">
        <v>6</v>
      </c>
      <c r="AF9" s="9">
        <v>0</v>
      </c>
      <c r="AG9" s="9">
        <v>4</v>
      </c>
      <c r="AH9" s="9">
        <v>1</v>
      </c>
      <c r="AJ9" s="9">
        <v>0</v>
      </c>
      <c r="AK9" s="9">
        <v>0</v>
      </c>
      <c r="AL9" s="9">
        <v>0</v>
      </c>
      <c r="AM9" s="9">
        <v>0</v>
      </c>
      <c r="AO9" s="9">
        <v>13</v>
      </c>
      <c r="AP9" s="9">
        <v>2</v>
      </c>
      <c r="AQ9" s="9">
        <v>2</v>
      </c>
      <c r="AR9" s="9">
        <v>0</v>
      </c>
    </row>
    <row r="10" spans="1:44" ht="12">
      <c r="A10" s="17"/>
      <c r="B10" s="9" t="s">
        <v>12</v>
      </c>
      <c r="D10" s="9">
        <f>Z10+AA10</f>
        <v>23</v>
      </c>
      <c r="E10" s="9">
        <f>AB10+AC10</f>
        <v>103</v>
      </c>
      <c r="F10" s="9">
        <f>D10-E10</f>
        <v>-80</v>
      </c>
      <c r="H10" s="9">
        <f>AE10+AF10</f>
        <v>8</v>
      </c>
      <c r="I10" s="9">
        <f>AG10+AH10</f>
        <v>17</v>
      </c>
      <c r="J10" s="9">
        <f>H10-I10</f>
        <v>-9</v>
      </c>
      <c r="L10" s="9">
        <f>AJ10+AK10</f>
        <v>2</v>
      </c>
      <c r="M10" s="9">
        <f>AL10+AM10</f>
        <v>15</v>
      </c>
      <c r="N10" s="9">
        <f>L10-M10</f>
        <v>-13</v>
      </c>
      <c r="P10" s="9">
        <f>AO10+AP10</f>
        <v>0</v>
      </c>
      <c r="Q10" s="9">
        <f>AQ10+AR10</f>
        <v>0</v>
      </c>
      <c r="R10" s="9">
        <v>0</v>
      </c>
      <c r="T10" s="12">
        <f t="shared" si="0"/>
        <v>33</v>
      </c>
      <c r="U10" s="12">
        <f t="shared" si="0"/>
        <v>135</v>
      </c>
      <c r="V10" s="12">
        <f>T10-U10</f>
        <v>-102</v>
      </c>
      <c r="W10" s="10"/>
      <c r="Y10" s="21" t="s">
        <v>12</v>
      </c>
      <c r="Z10" s="9">
        <v>23</v>
      </c>
      <c r="AA10" s="9">
        <v>0</v>
      </c>
      <c r="AB10" s="9">
        <v>84</v>
      </c>
      <c r="AC10" s="22">
        <v>19</v>
      </c>
      <c r="AE10" s="9">
        <v>8</v>
      </c>
      <c r="AF10" s="9">
        <v>0</v>
      </c>
      <c r="AG10" s="9">
        <v>17</v>
      </c>
      <c r="AH10" s="9">
        <v>0</v>
      </c>
      <c r="AJ10" s="9">
        <v>2</v>
      </c>
      <c r="AK10" s="9">
        <v>0</v>
      </c>
      <c r="AL10" s="9">
        <v>13</v>
      </c>
      <c r="AM10" s="9">
        <v>2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67</v>
      </c>
      <c r="E11" s="9">
        <f>SUM(E7:E10)</f>
        <v>165</v>
      </c>
      <c r="F11" s="9">
        <f>D11-E11</f>
        <v>-98</v>
      </c>
      <c r="H11" s="9">
        <f>SUM(H7:H10)</f>
        <v>70</v>
      </c>
      <c r="I11" s="9">
        <f>SUM(I7:I10)</f>
        <v>45</v>
      </c>
      <c r="J11" s="9">
        <f>H11-I11</f>
        <v>25</v>
      </c>
      <c r="L11" s="9">
        <f>SUM(L7:L10)</f>
        <v>13</v>
      </c>
      <c r="M11" s="9">
        <f>SUM(M7:M10)</f>
        <v>42</v>
      </c>
      <c r="N11" s="9">
        <f>L11-M11</f>
        <v>-29</v>
      </c>
      <c r="P11" s="9">
        <f>SUM(P7:P10)</f>
        <v>135</v>
      </c>
      <c r="Q11" s="9">
        <f>SUM(Q7:Q10)</f>
        <v>33</v>
      </c>
      <c r="R11" s="9">
        <f>P11-Q11</f>
        <v>102</v>
      </c>
      <c r="T11" s="12">
        <f t="shared" si="0"/>
        <v>285</v>
      </c>
      <c r="U11" s="12">
        <f t="shared" si="0"/>
        <v>285</v>
      </c>
      <c r="V11" s="12">
        <f>T11-U11</f>
        <v>0</v>
      </c>
      <c r="W11" s="10"/>
      <c r="Y11" s="21"/>
    </row>
    <row r="12" spans="1:25" ht="9.75" customHeight="1">
      <c r="A12" s="17"/>
      <c r="T12" s="12"/>
      <c r="U12" s="12"/>
      <c r="V12" s="12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23</v>
      </c>
      <c r="E13" s="9">
        <f aca="true" t="shared" si="2" ref="E13:E21">AB13+AC13</f>
        <v>19</v>
      </c>
      <c r="F13" s="9">
        <f aca="true" t="shared" si="3" ref="F13:F22">D13-E13</f>
        <v>4</v>
      </c>
      <c r="H13" s="9">
        <f aca="true" t="shared" si="4" ref="H13:H21">AE13+AF13</f>
        <v>24</v>
      </c>
      <c r="I13" s="9">
        <f aca="true" t="shared" si="5" ref="I13:I21">AG13+AH13</f>
        <v>32</v>
      </c>
      <c r="J13" s="9">
        <f aca="true" t="shared" si="6" ref="J13:J22">H13-I13</f>
        <v>-8</v>
      </c>
      <c r="L13" s="9">
        <f aca="true" t="shared" si="7" ref="L13:L21">AJ13+AK13</f>
        <v>0</v>
      </c>
      <c r="M13" s="9">
        <f aca="true" t="shared" si="8" ref="M13:M21">AL13+AM13</f>
        <v>0</v>
      </c>
      <c r="N13" s="9">
        <f aca="true" t="shared" si="9" ref="N13:N22">L13-M13</f>
        <v>0</v>
      </c>
      <c r="P13" s="9">
        <f aca="true" t="shared" si="10" ref="P13:P21">AO13+AP13</f>
        <v>13</v>
      </c>
      <c r="Q13" s="9">
        <f aca="true" t="shared" si="11" ref="Q13:Q21">AQ13+AR13</f>
        <v>1</v>
      </c>
      <c r="R13" s="9">
        <f aca="true" t="shared" si="12" ref="R13:R22">P13-Q13</f>
        <v>12</v>
      </c>
      <c r="T13" s="12">
        <f aca="true" t="shared" si="13" ref="T13:T22">D13+H13+L13+P13</f>
        <v>60</v>
      </c>
      <c r="U13" s="12">
        <f aca="true" t="shared" si="14" ref="U13:U22">E13+I13+M13+Q13</f>
        <v>52</v>
      </c>
      <c r="V13" s="12">
        <f aca="true" t="shared" si="15" ref="V13:V22">T13-U13</f>
        <v>8</v>
      </c>
      <c r="W13" s="10"/>
      <c r="Y13" s="21" t="s">
        <v>14</v>
      </c>
      <c r="Z13" s="9">
        <v>23</v>
      </c>
      <c r="AA13" s="9">
        <v>0</v>
      </c>
      <c r="AB13" s="9">
        <v>19</v>
      </c>
      <c r="AC13" s="22">
        <v>0</v>
      </c>
      <c r="AE13" s="9">
        <v>23</v>
      </c>
      <c r="AF13" s="9">
        <v>1</v>
      </c>
      <c r="AG13" s="9">
        <v>32</v>
      </c>
      <c r="AH13" s="9">
        <v>0</v>
      </c>
      <c r="AJ13" s="9">
        <v>0</v>
      </c>
      <c r="AK13" s="9">
        <v>0</v>
      </c>
      <c r="AL13" s="9">
        <v>0</v>
      </c>
      <c r="AM13" s="9">
        <v>0</v>
      </c>
      <c r="AO13" s="9">
        <v>12</v>
      </c>
      <c r="AP13" s="9">
        <v>1</v>
      </c>
      <c r="AQ13" s="9">
        <v>1</v>
      </c>
      <c r="AR13" s="9">
        <v>0</v>
      </c>
    </row>
    <row r="14" spans="1:44" ht="12">
      <c r="A14" s="17"/>
      <c r="B14" s="9" t="s">
        <v>15</v>
      </c>
      <c r="D14" s="9">
        <f t="shared" si="1"/>
        <v>0</v>
      </c>
      <c r="E14" s="9">
        <f t="shared" si="2"/>
        <v>3</v>
      </c>
      <c r="F14" s="9">
        <f t="shared" si="3"/>
        <v>-3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14</v>
      </c>
      <c r="Q14" s="9">
        <f t="shared" si="11"/>
        <v>12</v>
      </c>
      <c r="R14" s="9">
        <f t="shared" si="12"/>
        <v>2</v>
      </c>
      <c r="T14" s="12">
        <f t="shared" si="13"/>
        <v>14</v>
      </c>
      <c r="U14" s="12">
        <f t="shared" si="14"/>
        <v>15</v>
      </c>
      <c r="V14" s="12">
        <f t="shared" si="15"/>
        <v>-1</v>
      </c>
      <c r="W14" s="10"/>
      <c r="Y14" s="21" t="s">
        <v>15</v>
      </c>
      <c r="Z14" s="9">
        <v>0</v>
      </c>
      <c r="AA14" s="9">
        <v>0</v>
      </c>
      <c r="AB14" s="9">
        <v>2</v>
      </c>
      <c r="AC14" s="22">
        <v>1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13</v>
      </c>
      <c r="AP14" s="9">
        <v>1</v>
      </c>
      <c r="AQ14" s="9">
        <v>8</v>
      </c>
      <c r="AR14" s="9">
        <v>4</v>
      </c>
    </row>
    <row r="15" spans="1:44" ht="12">
      <c r="A15" s="17"/>
      <c r="B15" s="9" t="s">
        <v>16</v>
      </c>
      <c r="D15" s="9">
        <f t="shared" si="1"/>
        <v>14</v>
      </c>
      <c r="E15" s="9">
        <f t="shared" si="2"/>
        <v>1</v>
      </c>
      <c r="F15" s="9">
        <f t="shared" si="3"/>
        <v>13</v>
      </c>
      <c r="H15" s="9">
        <f t="shared" si="4"/>
        <v>3</v>
      </c>
      <c r="I15" s="9">
        <f t="shared" si="5"/>
        <v>0</v>
      </c>
      <c r="J15" s="9">
        <f t="shared" si="6"/>
        <v>3</v>
      </c>
      <c r="L15" s="9">
        <f t="shared" si="7"/>
        <v>5</v>
      </c>
      <c r="M15" s="9">
        <f t="shared" si="8"/>
        <v>1</v>
      </c>
      <c r="N15" s="9">
        <f t="shared" si="9"/>
        <v>4</v>
      </c>
      <c r="P15" s="9">
        <f t="shared" si="10"/>
        <v>5</v>
      </c>
      <c r="Q15" s="9">
        <f t="shared" si="11"/>
        <v>1</v>
      </c>
      <c r="R15" s="9">
        <f t="shared" si="12"/>
        <v>4</v>
      </c>
      <c r="T15" s="12">
        <f t="shared" si="13"/>
        <v>27</v>
      </c>
      <c r="U15" s="12">
        <f t="shared" si="14"/>
        <v>3</v>
      </c>
      <c r="V15" s="12">
        <f t="shared" si="15"/>
        <v>24</v>
      </c>
      <c r="W15" s="10"/>
      <c r="Y15" s="21" t="s">
        <v>16</v>
      </c>
      <c r="Z15" s="9">
        <v>13</v>
      </c>
      <c r="AA15" s="9">
        <v>1</v>
      </c>
      <c r="AB15" s="9">
        <v>1</v>
      </c>
      <c r="AC15" s="22">
        <v>0</v>
      </c>
      <c r="AE15" s="9">
        <v>3</v>
      </c>
      <c r="AF15" s="9">
        <v>0</v>
      </c>
      <c r="AG15" s="9">
        <v>0</v>
      </c>
      <c r="AH15" s="9">
        <v>0</v>
      </c>
      <c r="AJ15" s="9">
        <v>5</v>
      </c>
      <c r="AK15" s="9">
        <v>0</v>
      </c>
      <c r="AL15" s="9">
        <v>1</v>
      </c>
      <c r="AM15" s="9">
        <v>0</v>
      </c>
      <c r="AO15" s="9">
        <v>5</v>
      </c>
      <c r="AP15" s="9">
        <v>0</v>
      </c>
      <c r="AQ15" s="9">
        <v>1</v>
      </c>
      <c r="AR15" s="9">
        <v>0</v>
      </c>
    </row>
    <row r="16" spans="1:44" ht="12">
      <c r="A16" s="17"/>
      <c r="B16" s="9" t="s">
        <v>17</v>
      </c>
      <c r="D16" s="9">
        <f t="shared" si="1"/>
        <v>6</v>
      </c>
      <c r="E16" s="9">
        <f t="shared" si="2"/>
        <v>2</v>
      </c>
      <c r="F16" s="9">
        <f t="shared" si="3"/>
        <v>4</v>
      </c>
      <c r="H16" s="9">
        <f t="shared" si="4"/>
        <v>6</v>
      </c>
      <c r="I16" s="9">
        <f t="shared" si="5"/>
        <v>3</v>
      </c>
      <c r="J16" s="9">
        <f t="shared" si="6"/>
        <v>3</v>
      </c>
      <c r="L16" s="9">
        <f t="shared" si="7"/>
        <v>2</v>
      </c>
      <c r="M16" s="9">
        <f t="shared" si="8"/>
        <v>1</v>
      </c>
      <c r="N16" s="9">
        <f t="shared" si="9"/>
        <v>1</v>
      </c>
      <c r="P16" s="9">
        <f t="shared" si="10"/>
        <v>2</v>
      </c>
      <c r="Q16" s="9">
        <f t="shared" si="11"/>
        <v>2</v>
      </c>
      <c r="R16" s="9">
        <f t="shared" si="12"/>
        <v>0</v>
      </c>
      <c r="T16" s="12">
        <f t="shared" si="13"/>
        <v>16</v>
      </c>
      <c r="U16" s="12">
        <f t="shared" si="14"/>
        <v>8</v>
      </c>
      <c r="V16" s="12">
        <f t="shared" si="15"/>
        <v>8</v>
      </c>
      <c r="W16" s="10"/>
      <c r="Y16" s="21" t="s">
        <v>17</v>
      </c>
      <c r="Z16" s="9">
        <v>6</v>
      </c>
      <c r="AA16" s="9">
        <v>0</v>
      </c>
      <c r="AB16" s="9">
        <v>2</v>
      </c>
      <c r="AC16" s="22">
        <v>0</v>
      </c>
      <c r="AE16" s="9">
        <v>6</v>
      </c>
      <c r="AF16" s="9">
        <v>0</v>
      </c>
      <c r="AG16" s="9">
        <v>3</v>
      </c>
      <c r="AH16" s="9">
        <v>0</v>
      </c>
      <c r="AJ16" s="9">
        <v>2</v>
      </c>
      <c r="AK16" s="9">
        <v>0</v>
      </c>
      <c r="AL16" s="9">
        <v>1</v>
      </c>
      <c r="AM16" s="9">
        <v>0</v>
      </c>
      <c r="AO16" s="9">
        <v>2</v>
      </c>
      <c r="AP16" s="9">
        <v>0</v>
      </c>
      <c r="AQ16" s="9">
        <v>2</v>
      </c>
      <c r="AR16" s="9">
        <v>0</v>
      </c>
    </row>
    <row r="17" spans="1:44" ht="12">
      <c r="A17" s="17"/>
      <c r="B17" s="9" t="s">
        <v>18</v>
      </c>
      <c r="D17" s="9">
        <f t="shared" si="1"/>
        <v>12</v>
      </c>
      <c r="E17" s="9">
        <f t="shared" si="2"/>
        <v>2</v>
      </c>
      <c r="F17" s="9">
        <f t="shared" si="3"/>
        <v>10</v>
      </c>
      <c r="H17" s="9">
        <f t="shared" si="4"/>
        <v>16</v>
      </c>
      <c r="I17" s="9">
        <f t="shared" si="5"/>
        <v>4</v>
      </c>
      <c r="J17" s="9">
        <f t="shared" si="6"/>
        <v>12</v>
      </c>
      <c r="L17" s="9">
        <f t="shared" si="7"/>
        <v>0</v>
      </c>
      <c r="M17" s="9">
        <f t="shared" si="8"/>
        <v>0</v>
      </c>
      <c r="N17" s="9">
        <f t="shared" si="9"/>
        <v>0</v>
      </c>
      <c r="P17" s="9">
        <f t="shared" si="10"/>
        <v>2</v>
      </c>
      <c r="Q17" s="9">
        <f t="shared" si="11"/>
        <v>0</v>
      </c>
      <c r="R17" s="9">
        <f t="shared" si="12"/>
        <v>2</v>
      </c>
      <c r="T17" s="12">
        <f t="shared" si="13"/>
        <v>30</v>
      </c>
      <c r="U17" s="12">
        <f t="shared" si="14"/>
        <v>6</v>
      </c>
      <c r="V17" s="12">
        <f t="shared" si="15"/>
        <v>24</v>
      </c>
      <c r="W17" s="10"/>
      <c r="Y17" s="21" t="s">
        <v>18</v>
      </c>
      <c r="Z17" s="9">
        <v>12</v>
      </c>
      <c r="AA17" s="9">
        <v>0</v>
      </c>
      <c r="AB17" s="9">
        <v>2</v>
      </c>
      <c r="AC17" s="22">
        <v>0</v>
      </c>
      <c r="AE17" s="9">
        <v>16</v>
      </c>
      <c r="AF17" s="9">
        <v>0</v>
      </c>
      <c r="AG17" s="9">
        <v>4</v>
      </c>
      <c r="AH17" s="9">
        <v>0</v>
      </c>
      <c r="AJ17" s="9">
        <v>0</v>
      </c>
      <c r="AK17" s="9">
        <v>0</v>
      </c>
      <c r="AL17" s="9">
        <v>0</v>
      </c>
      <c r="AM17" s="9">
        <v>0</v>
      </c>
      <c r="AO17" s="9">
        <v>2</v>
      </c>
      <c r="AP17" s="9">
        <v>0</v>
      </c>
      <c r="AQ17" s="9">
        <v>0</v>
      </c>
      <c r="AR17" s="9">
        <v>0</v>
      </c>
    </row>
    <row r="18" spans="1:44" ht="12">
      <c r="A18" s="17"/>
      <c r="B18" s="9" t="s">
        <v>19</v>
      </c>
      <c r="D18" s="9">
        <f t="shared" si="1"/>
        <v>15</v>
      </c>
      <c r="E18" s="9">
        <f t="shared" si="2"/>
        <v>0</v>
      </c>
      <c r="F18" s="9">
        <f t="shared" si="3"/>
        <v>15</v>
      </c>
      <c r="H18" s="9">
        <f t="shared" si="4"/>
        <v>20</v>
      </c>
      <c r="I18" s="9">
        <f t="shared" si="5"/>
        <v>0</v>
      </c>
      <c r="J18" s="9">
        <f t="shared" si="6"/>
        <v>20</v>
      </c>
      <c r="L18" s="9">
        <f t="shared" si="7"/>
        <v>1</v>
      </c>
      <c r="M18" s="9">
        <f t="shared" si="8"/>
        <v>0</v>
      </c>
      <c r="N18" s="9">
        <f t="shared" si="9"/>
        <v>1</v>
      </c>
      <c r="P18" s="9">
        <f t="shared" si="10"/>
        <v>0</v>
      </c>
      <c r="Q18" s="9">
        <f t="shared" si="11"/>
        <v>0</v>
      </c>
      <c r="R18" s="9">
        <f t="shared" si="12"/>
        <v>0</v>
      </c>
      <c r="T18" s="12">
        <f t="shared" si="13"/>
        <v>36</v>
      </c>
      <c r="U18" s="12">
        <f t="shared" si="14"/>
        <v>0</v>
      </c>
      <c r="V18" s="12">
        <f t="shared" si="15"/>
        <v>36</v>
      </c>
      <c r="W18" s="10"/>
      <c r="Y18" s="21" t="s">
        <v>19</v>
      </c>
      <c r="Z18" s="9">
        <v>14</v>
      </c>
      <c r="AA18" s="9">
        <v>1</v>
      </c>
      <c r="AB18" s="9">
        <v>0</v>
      </c>
      <c r="AC18" s="22">
        <v>0</v>
      </c>
      <c r="AE18" s="9">
        <v>20</v>
      </c>
      <c r="AF18" s="9">
        <v>0</v>
      </c>
      <c r="AG18" s="9">
        <v>0</v>
      </c>
      <c r="AH18" s="9">
        <v>0</v>
      </c>
      <c r="AJ18" s="9">
        <v>1</v>
      </c>
      <c r="AK18" s="9">
        <v>0</v>
      </c>
      <c r="AL18" s="9">
        <v>0</v>
      </c>
      <c r="AM18" s="9">
        <v>0</v>
      </c>
      <c r="AO18" s="9">
        <v>0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20</v>
      </c>
      <c r="D19" s="9">
        <f t="shared" si="1"/>
        <v>24</v>
      </c>
      <c r="E19" s="9">
        <f t="shared" si="2"/>
        <v>17</v>
      </c>
      <c r="F19" s="9">
        <f t="shared" si="3"/>
        <v>7</v>
      </c>
      <c r="H19" s="9">
        <f t="shared" si="4"/>
        <v>6</v>
      </c>
      <c r="I19" s="9">
        <f t="shared" si="5"/>
        <v>1</v>
      </c>
      <c r="J19" s="9">
        <f t="shared" si="6"/>
        <v>5</v>
      </c>
      <c r="L19" s="9">
        <f t="shared" si="7"/>
        <v>6</v>
      </c>
      <c r="M19" s="9">
        <f t="shared" si="8"/>
        <v>4</v>
      </c>
      <c r="N19" s="9">
        <f t="shared" si="9"/>
        <v>2</v>
      </c>
      <c r="P19" s="9">
        <f t="shared" si="10"/>
        <v>52</v>
      </c>
      <c r="Q19" s="9">
        <f t="shared" si="11"/>
        <v>7</v>
      </c>
      <c r="R19" s="9">
        <f t="shared" si="12"/>
        <v>45</v>
      </c>
      <c r="T19" s="12">
        <f t="shared" si="13"/>
        <v>88</v>
      </c>
      <c r="U19" s="12">
        <f t="shared" si="14"/>
        <v>29</v>
      </c>
      <c r="V19" s="12">
        <f t="shared" si="15"/>
        <v>59</v>
      </c>
      <c r="W19" s="10"/>
      <c r="Y19" s="21" t="s">
        <v>20</v>
      </c>
      <c r="Z19" s="9">
        <v>24</v>
      </c>
      <c r="AA19" s="9">
        <v>0</v>
      </c>
      <c r="AB19" s="9">
        <v>17</v>
      </c>
      <c r="AC19" s="22">
        <v>0</v>
      </c>
      <c r="AE19" s="9">
        <v>5</v>
      </c>
      <c r="AF19" s="9">
        <v>1</v>
      </c>
      <c r="AG19" s="9">
        <v>1</v>
      </c>
      <c r="AH19" s="9">
        <v>0</v>
      </c>
      <c r="AJ19" s="9">
        <v>6</v>
      </c>
      <c r="AK19" s="9">
        <v>0</v>
      </c>
      <c r="AL19" s="9">
        <v>4</v>
      </c>
      <c r="AM19" s="9">
        <v>0</v>
      </c>
      <c r="AO19" s="9">
        <v>47</v>
      </c>
      <c r="AP19" s="9">
        <v>5</v>
      </c>
      <c r="AQ19" s="9">
        <v>7</v>
      </c>
      <c r="AR19" s="9">
        <v>0</v>
      </c>
    </row>
    <row r="20" spans="1:44" ht="12">
      <c r="A20" s="17"/>
      <c r="B20" s="9" t="s">
        <v>21</v>
      </c>
      <c r="D20" s="9">
        <f t="shared" si="1"/>
        <v>62</v>
      </c>
      <c r="E20" s="9">
        <f t="shared" si="2"/>
        <v>28</v>
      </c>
      <c r="F20" s="9">
        <f t="shared" si="3"/>
        <v>34</v>
      </c>
      <c r="H20" s="9">
        <f t="shared" si="4"/>
        <v>35</v>
      </c>
      <c r="I20" s="9">
        <f t="shared" si="5"/>
        <v>0</v>
      </c>
      <c r="J20" s="9">
        <f t="shared" si="6"/>
        <v>35</v>
      </c>
      <c r="L20" s="9">
        <f t="shared" si="7"/>
        <v>10</v>
      </c>
      <c r="M20" s="9">
        <f t="shared" si="8"/>
        <v>3</v>
      </c>
      <c r="N20" s="9">
        <f t="shared" si="9"/>
        <v>7</v>
      </c>
      <c r="P20" s="9">
        <f t="shared" si="10"/>
        <v>56</v>
      </c>
      <c r="Q20" s="9">
        <f t="shared" si="11"/>
        <v>9</v>
      </c>
      <c r="R20" s="9">
        <f t="shared" si="12"/>
        <v>47</v>
      </c>
      <c r="T20" s="12">
        <f t="shared" si="13"/>
        <v>163</v>
      </c>
      <c r="U20" s="12">
        <f t="shared" si="14"/>
        <v>40</v>
      </c>
      <c r="V20" s="12">
        <f t="shared" si="15"/>
        <v>123</v>
      </c>
      <c r="W20" s="10"/>
      <c r="Y20" s="21" t="s">
        <v>21</v>
      </c>
      <c r="Z20" s="9">
        <v>61</v>
      </c>
      <c r="AA20" s="9">
        <v>1</v>
      </c>
      <c r="AB20" s="9">
        <v>28</v>
      </c>
      <c r="AC20" s="22">
        <v>0</v>
      </c>
      <c r="AE20" s="9">
        <v>35</v>
      </c>
      <c r="AF20" s="9">
        <v>0</v>
      </c>
      <c r="AG20" s="9">
        <v>0</v>
      </c>
      <c r="AH20" s="9">
        <v>0</v>
      </c>
      <c r="AJ20" s="9">
        <v>10</v>
      </c>
      <c r="AK20" s="9">
        <v>0</v>
      </c>
      <c r="AL20" s="9">
        <v>3</v>
      </c>
      <c r="AM20" s="9">
        <v>0</v>
      </c>
      <c r="AO20" s="9">
        <v>54</v>
      </c>
      <c r="AP20" s="9">
        <v>2</v>
      </c>
      <c r="AQ20" s="9">
        <v>9</v>
      </c>
      <c r="AR20" s="9">
        <v>0</v>
      </c>
    </row>
    <row r="21" spans="1:44" ht="12">
      <c r="A21" s="17"/>
      <c r="B21" s="9" t="s">
        <v>44</v>
      </c>
      <c r="D21" s="9">
        <f t="shared" si="1"/>
        <v>30</v>
      </c>
      <c r="E21" s="9">
        <f t="shared" si="2"/>
        <v>5</v>
      </c>
      <c r="F21" s="9">
        <f t="shared" si="3"/>
        <v>25</v>
      </c>
      <c r="H21" s="9">
        <f t="shared" si="4"/>
        <v>12</v>
      </c>
      <c r="I21" s="9">
        <f t="shared" si="5"/>
        <v>0</v>
      </c>
      <c r="J21" s="9">
        <f t="shared" si="6"/>
        <v>12</v>
      </c>
      <c r="L21" s="9">
        <f t="shared" si="7"/>
        <v>1</v>
      </c>
      <c r="M21" s="9">
        <f t="shared" si="8"/>
        <v>1</v>
      </c>
      <c r="N21" s="9">
        <f t="shared" si="9"/>
        <v>0</v>
      </c>
      <c r="P21" s="9">
        <f t="shared" si="10"/>
        <v>23</v>
      </c>
      <c r="Q21" s="9">
        <f t="shared" si="11"/>
        <v>2</v>
      </c>
      <c r="R21" s="9">
        <f t="shared" si="12"/>
        <v>21</v>
      </c>
      <c r="T21" s="12">
        <f t="shared" si="13"/>
        <v>66</v>
      </c>
      <c r="U21" s="12">
        <f t="shared" si="14"/>
        <v>8</v>
      </c>
      <c r="V21" s="12">
        <f t="shared" si="15"/>
        <v>58</v>
      </c>
      <c r="W21" s="10"/>
      <c r="Y21" s="21" t="s">
        <v>44</v>
      </c>
      <c r="Z21" s="9">
        <v>27</v>
      </c>
      <c r="AA21" s="9">
        <v>3</v>
      </c>
      <c r="AB21" s="9">
        <v>5</v>
      </c>
      <c r="AC21" s="22">
        <v>0</v>
      </c>
      <c r="AE21" s="9">
        <v>12</v>
      </c>
      <c r="AF21" s="9">
        <v>0</v>
      </c>
      <c r="AG21" s="9">
        <v>0</v>
      </c>
      <c r="AH21" s="9">
        <v>0</v>
      </c>
      <c r="AJ21" s="9">
        <v>1</v>
      </c>
      <c r="AK21" s="9">
        <v>0</v>
      </c>
      <c r="AL21" s="9">
        <v>1</v>
      </c>
      <c r="AM21" s="9">
        <v>0</v>
      </c>
      <c r="AO21" s="9">
        <v>23</v>
      </c>
      <c r="AP21" s="9">
        <v>0</v>
      </c>
      <c r="AQ21" s="9">
        <v>2</v>
      </c>
      <c r="AR21" s="9">
        <v>0</v>
      </c>
    </row>
    <row r="22" spans="1:25" ht="12">
      <c r="A22" s="17"/>
      <c r="C22" s="9" t="s">
        <v>22</v>
      </c>
      <c r="D22" s="9">
        <f>SUM(D13:D21)</f>
        <v>186</v>
      </c>
      <c r="E22" s="9">
        <f>SUM(E13:E21)</f>
        <v>77</v>
      </c>
      <c r="F22" s="9">
        <f t="shared" si="3"/>
        <v>109</v>
      </c>
      <c r="H22" s="9">
        <f>SUM(H13:H21)</f>
        <v>122</v>
      </c>
      <c r="I22" s="9">
        <f>SUM(I13:I21)</f>
        <v>40</v>
      </c>
      <c r="J22" s="9">
        <f t="shared" si="6"/>
        <v>82</v>
      </c>
      <c r="L22" s="9">
        <f>SUM(L13:L21)</f>
        <v>25</v>
      </c>
      <c r="M22" s="9">
        <f>SUM(M13:M21)</f>
        <v>10</v>
      </c>
      <c r="N22" s="9">
        <f t="shared" si="9"/>
        <v>15</v>
      </c>
      <c r="P22" s="9">
        <f>SUM(P13:P21)</f>
        <v>167</v>
      </c>
      <c r="Q22" s="9">
        <f>SUM(Q13:Q21)</f>
        <v>34</v>
      </c>
      <c r="R22" s="9">
        <f t="shared" si="12"/>
        <v>133</v>
      </c>
      <c r="T22" s="12">
        <f t="shared" si="13"/>
        <v>500</v>
      </c>
      <c r="U22" s="12">
        <f t="shared" si="14"/>
        <v>161</v>
      </c>
      <c r="V22" s="12">
        <f t="shared" si="15"/>
        <v>339</v>
      </c>
      <c r="W22" s="10"/>
      <c r="Y22" s="21"/>
    </row>
    <row r="23" spans="1:25" ht="9" customHeight="1">
      <c r="A23" s="17"/>
      <c r="T23" s="12"/>
      <c r="U23" s="12"/>
      <c r="V23" s="12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5</v>
      </c>
      <c r="E24" s="9">
        <f aca="true" t="shared" si="17" ref="E24:E36">AB24+AC24</f>
        <v>1</v>
      </c>
      <c r="F24" s="9">
        <f aca="true" t="shared" si="18" ref="F24:F37">D24-E24</f>
        <v>4</v>
      </c>
      <c r="H24" s="9">
        <f aca="true" t="shared" si="19" ref="H24:H36">AE24+AF24</f>
        <v>0</v>
      </c>
      <c r="I24" s="9">
        <f aca="true" t="shared" si="20" ref="I24:I36">AG24+AH24</f>
        <v>0</v>
      </c>
      <c r="J24" s="9">
        <f aca="true" t="shared" si="21" ref="J24:J37">H24-I24</f>
        <v>0</v>
      </c>
      <c r="L24" s="9">
        <f aca="true" t="shared" si="22" ref="L24:L36">AJ24+AK24</f>
        <v>2</v>
      </c>
      <c r="M24" s="9">
        <f aca="true" t="shared" si="23" ref="M24:M36">AL24+AM24</f>
        <v>0</v>
      </c>
      <c r="N24" s="9">
        <f aca="true" t="shared" si="24" ref="N24:N37">L24-M24</f>
        <v>2</v>
      </c>
      <c r="P24" s="9">
        <f aca="true" t="shared" si="25" ref="P24:P36">AO24+AP24</f>
        <v>0</v>
      </c>
      <c r="Q24" s="9">
        <f aca="true" t="shared" si="26" ref="Q24:Q36">AQ24+AR24</f>
        <v>0</v>
      </c>
      <c r="R24" s="9">
        <f aca="true" t="shared" si="27" ref="R24:R37">P24-Q24</f>
        <v>0</v>
      </c>
      <c r="T24" s="12">
        <f aca="true" t="shared" si="28" ref="T24:T36">D24+H24+L24+P24</f>
        <v>7</v>
      </c>
      <c r="U24" s="12">
        <f aca="true" t="shared" si="29" ref="U24:U36">E24+I24+M24+Q24</f>
        <v>1</v>
      </c>
      <c r="V24" s="12">
        <f aca="true" t="shared" si="30" ref="V24:V37">T24-U24</f>
        <v>6</v>
      </c>
      <c r="W24" s="10"/>
      <c r="Y24" s="21" t="s">
        <v>23</v>
      </c>
      <c r="Z24" s="9">
        <v>5</v>
      </c>
      <c r="AA24" s="9">
        <v>0</v>
      </c>
      <c r="AB24" s="9">
        <v>1</v>
      </c>
      <c r="AC24" s="22">
        <v>0</v>
      </c>
      <c r="AE24" s="9">
        <v>0</v>
      </c>
      <c r="AF24" s="9">
        <v>0</v>
      </c>
      <c r="AG24" s="9">
        <v>0</v>
      </c>
      <c r="AH24" s="9">
        <v>0</v>
      </c>
      <c r="AJ24" s="9">
        <v>2</v>
      </c>
      <c r="AK24" s="9">
        <v>0</v>
      </c>
      <c r="AL24" s="9">
        <v>0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37</v>
      </c>
      <c r="E25" s="9">
        <f t="shared" si="17"/>
        <v>6</v>
      </c>
      <c r="F25" s="9">
        <f t="shared" si="18"/>
        <v>31</v>
      </c>
      <c r="H25" s="9">
        <f t="shared" si="19"/>
        <v>2</v>
      </c>
      <c r="I25" s="9">
        <f t="shared" si="20"/>
        <v>0</v>
      </c>
      <c r="J25" s="9">
        <f t="shared" si="21"/>
        <v>2</v>
      </c>
      <c r="L25" s="9">
        <f t="shared" si="22"/>
        <v>21</v>
      </c>
      <c r="M25" s="9">
        <f t="shared" si="23"/>
        <v>1</v>
      </c>
      <c r="N25" s="9">
        <f t="shared" si="24"/>
        <v>20</v>
      </c>
      <c r="P25" s="9">
        <f t="shared" si="25"/>
        <v>18</v>
      </c>
      <c r="Q25" s="9">
        <f t="shared" si="26"/>
        <v>3</v>
      </c>
      <c r="R25" s="9">
        <f t="shared" si="27"/>
        <v>15</v>
      </c>
      <c r="T25" s="12">
        <f t="shared" si="28"/>
        <v>78</v>
      </c>
      <c r="U25" s="12">
        <f t="shared" si="29"/>
        <v>10</v>
      </c>
      <c r="V25" s="12">
        <f t="shared" si="30"/>
        <v>68</v>
      </c>
      <c r="W25" s="10"/>
      <c r="Y25" s="21" t="s">
        <v>24</v>
      </c>
      <c r="Z25" s="9">
        <v>37</v>
      </c>
      <c r="AA25" s="9">
        <v>0</v>
      </c>
      <c r="AB25" s="9">
        <v>5</v>
      </c>
      <c r="AC25" s="22">
        <v>1</v>
      </c>
      <c r="AE25" s="9">
        <v>2</v>
      </c>
      <c r="AF25" s="9">
        <v>0</v>
      </c>
      <c r="AG25" s="9">
        <v>0</v>
      </c>
      <c r="AH25" s="9">
        <v>0</v>
      </c>
      <c r="AJ25" s="9">
        <v>21</v>
      </c>
      <c r="AK25" s="9">
        <v>0</v>
      </c>
      <c r="AL25" s="9">
        <v>0</v>
      </c>
      <c r="AM25" s="9">
        <v>1</v>
      </c>
      <c r="AO25" s="9">
        <v>17</v>
      </c>
      <c r="AP25" s="9">
        <v>1</v>
      </c>
      <c r="AQ25" s="9">
        <v>3</v>
      </c>
      <c r="AR25" s="9">
        <v>0</v>
      </c>
    </row>
    <row r="26" spans="1:44" ht="12">
      <c r="A26" s="17"/>
      <c r="B26" s="9" t="s">
        <v>26</v>
      </c>
      <c r="D26" s="9">
        <f t="shared" si="16"/>
        <v>11</v>
      </c>
      <c r="E26" s="9">
        <f t="shared" si="17"/>
        <v>2</v>
      </c>
      <c r="F26" s="9">
        <f t="shared" si="18"/>
        <v>9</v>
      </c>
      <c r="H26" s="9">
        <f t="shared" si="19"/>
        <v>0</v>
      </c>
      <c r="I26" s="9">
        <f t="shared" si="20"/>
        <v>1</v>
      </c>
      <c r="J26" s="9">
        <f t="shared" si="21"/>
        <v>-1</v>
      </c>
      <c r="L26" s="9">
        <f t="shared" si="22"/>
        <v>13</v>
      </c>
      <c r="M26" s="9">
        <f t="shared" si="23"/>
        <v>1</v>
      </c>
      <c r="N26" s="9">
        <f t="shared" si="24"/>
        <v>12</v>
      </c>
      <c r="P26" s="9">
        <f t="shared" si="25"/>
        <v>61</v>
      </c>
      <c r="Q26" s="9">
        <f t="shared" si="26"/>
        <v>3</v>
      </c>
      <c r="R26" s="9">
        <f t="shared" si="27"/>
        <v>58</v>
      </c>
      <c r="T26" s="12">
        <f t="shared" si="28"/>
        <v>85</v>
      </c>
      <c r="U26" s="12">
        <f t="shared" si="29"/>
        <v>7</v>
      </c>
      <c r="V26" s="12">
        <f t="shared" si="30"/>
        <v>78</v>
      </c>
      <c r="W26" s="10"/>
      <c r="Y26" s="21" t="s">
        <v>26</v>
      </c>
      <c r="Z26" s="9">
        <v>11</v>
      </c>
      <c r="AA26" s="9">
        <v>0</v>
      </c>
      <c r="AB26" s="9">
        <v>1</v>
      </c>
      <c r="AC26" s="22">
        <v>1</v>
      </c>
      <c r="AE26" s="9">
        <v>0</v>
      </c>
      <c r="AF26" s="9">
        <v>0</v>
      </c>
      <c r="AG26" s="9">
        <v>0</v>
      </c>
      <c r="AH26" s="9">
        <v>1</v>
      </c>
      <c r="AJ26" s="9">
        <v>13</v>
      </c>
      <c r="AK26" s="9">
        <v>0</v>
      </c>
      <c r="AL26" s="9">
        <v>1</v>
      </c>
      <c r="AM26" s="9">
        <v>0</v>
      </c>
      <c r="AO26" s="9">
        <v>60</v>
      </c>
      <c r="AP26" s="9">
        <v>1</v>
      </c>
      <c r="AQ26" s="9">
        <v>2</v>
      </c>
      <c r="AR26" s="9">
        <v>1</v>
      </c>
    </row>
    <row r="27" spans="1:44" ht="12">
      <c r="A27" s="17"/>
      <c r="B27" s="9" t="s">
        <v>58</v>
      </c>
      <c r="D27" s="9">
        <f t="shared" si="16"/>
        <v>85</v>
      </c>
      <c r="E27" s="9">
        <f t="shared" si="17"/>
        <v>2</v>
      </c>
      <c r="F27" s="9">
        <f t="shared" si="18"/>
        <v>83</v>
      </c>
      <c r="H27" s="9">
        <f t="shared" si="19"/>
        <v>328</v>
      </c>
      <c r="I27" s="9">
        <f t="shared" si="20"/>
        <v>21</v>
      </c>
      <c r="J27" s="9">
        <f t="shared" si="21"/>
        <v>307</v>
      </c>
      <c r="L27" s="9">
        <f t="shared" si="22"/>
        <v>15</v>
      </c>
      <c r="M27" s="9">
        <f t="shared" si="23"/>
        <v>0</v>
      </c>
      <c r="N27" s="9">
        <f t="shared" si="24"/>
        <v>15</v>
      </c>
      <c r="P27" s="9">
        <f t="shared" si="25"/>
        <v>4</v>
      </c>
      <c r="Q27" s="9">
        <f t="shared" si="26"/>
        <v>0</v>
      </c>
      <c r="R27" s="9">
        <f t="shared" si="27"/>
        <v>4</v>
      </c>
      <c r="T27" s="12">
        <f t="shared" si="28"/>
        <v>432</v>
      </c>
      <c r="U27" s="12">
        <f t="shared" si="29"/>
        <v>23</v>
      </c>
      <c r="V27" s="12">
        <f t="shared" si="30"/>
        <v>409</v>
      </c>
      <c r="W27" s="10"/>
      <c r="Y27" s="21" t="s">
        <v>58</v>
      </c>
      <c r="Z27" s="9">
        <v>82</v>
      </c>
      <c r="AA27" s="9">
        <v>3</v>
      </c>
      <c r="AB27" s="9">
        <v>0</v>
      </c>
      <c r="AC27" s="22">
        <v>2</v>
      </c>
      <c r="AE27" s="9">
        <v>325</v>
      </c>
      <c r="AF27" s="9">
        <v>3</v>
      </c>
      <c r="AG27" s="9">
        <v>1</v>
      </c>
      <c r="AH27" s="9">
        <v>20</v>
      </c>
      <c r="AJ27" s="9">
        <v>15</v>
      </c>
      <c r="AK27" s="9">
        <v>0</v>
      </c>
      <c r="AL27" s="9">
        <v>0</v>
      </c>
      <c r="AM27" s="9">
        <v>0</v>
      </c>
      <c r="AO27" s="9">
        <v>4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13</v>
      </c>
      <c r="E28" s="9">
        <f t="shared" si="17"/>
        <v>3</v>
      </c>
      <c r="F28" s="9">
        <f t="shared" si="18"/>
        <v>10</v>
      </c>
      <c r="H28" s="9">
        <f t="shared" si="19"/>
        <v>1</v>
      </c>
      <c r="I28" s="9">
        <f t="shared" si="20"/>
        <v>0</v>
      </c>
      <c r="J28" s="9">
        <f t="shared" si="21"/>
        <v>1</v>
      </c>
      <c r="L28" s="9">
        <f t="shared" si="22"/>
        <v>9</v>
      </c>
      <c r="M28" s="9">
        <f t="shared" si="23"/>
        <v>1</v>
      </c>
      <c r="N28" s="9">
        <f t="shared" si="24"/>
        <v>8</v>
      </c>
      <c r="P28" s="9">
        <f t="shared" si="25"/>
        <v>31</v>
      </c>
      <c r="Q28" s="9">
        <f t="shared" si="26"/>
        <v>2</v>
      </c>
      <c r="R28" s="9">
        <f t="shared" si="27"/>
        <v>29</v>
      </c>
      <c r="T28" s="12">
        <f t="shared" si="28"/>
        <v>54</v>
      </c>
      <c r="U28" s="12">
        <f t="shared" si="29"/>
        <v>6</v>
      </c>
      <c r="V28" s="12">
        <f t="shared" si="30"/>
        <v>48</v>
      </c>
      <c r="W28" s="10"/>
      <c r="Y28" s="21" t="s">
        <v>31</v>
      </c>
      <c r="Z28" s="9">
        <v>13</v>
      </c>
      <c r="AA28" s="9">
        <v>0</v>
      </c>
      <c r="AB28" s="9">
        <v>1</v>
      </c>
      <c r="AC28" s="22">
        <v>2</v>
      </c>
      <c r="AE28" s="9">
        <v>1</v>
      </c>
      <c r="AF28" s="9">
        <v>0</v>
      </c>
      <c r="AG28" s="9">
        <v>0</v>
      </c>
      <c r="AH28" s="9">
        <v>0</v>
      </c>
      <c r="AJ28" s="9">
        <v>9</v>
      </c>
      <c r="AK28" s="9">
        <v>0</v>
      </c>
      <c r="AL28" s="9">
        <v>1</v>
      </c>
      <c r="AM28" s="9">
        <v>0</v>
      </c>
      <c r="AO28" s="9">
        <v>30</v>
      </c>
      <c r="AP28" s="9">
        <v>1</v>
      </c>
      <c r="AQ28" s="9">
        <v>0</v>
      </c>
      <c r="AR28" s="9">
        <v>2</v>
      </c>
    </row>
    <row r="29" spans="1:44" ht="12">
      <c r="A29" s="17"/>
      <c r="B29" s="9" t="s">
        <v>32</v>
      </c>
      <c r="D29" s="9">
        <f t="shared" si="16"/>
        <v>80</v>
      </c>
      <c r="E29" s="9">
        <f t="shared" si="17"/>
        <v>7</v>
      </c>
      <c r="F29" s="9">
        <f t="shared" si="18"/>
        <v>73</v>
      </c>
      <c r="H29" s="9">
        <f t="shared" si="19"/>
        <v>6</v>
      </c>
      <c r="I29" s="9">
        <f t="shared" si="20"/>
        <v>0</v>
      </c>
      <c r="J29" s="9">
        <f t="shared" si="21"/>
        <v>6</v>
      </c>
      <c r="L29" s="9">
        <f t="shared" si="22"/>
        <v>4</v>
      </c>
      <c r="M29" s="9">
        <f t="shared" si="23"/>
        <v>0</v>
      </c>
      <c r="N29" s="9">
        <f t="shared" si="24"/>
        <v>4</v>
      </c>
      <c r="P29" s="9">
        <f t="shared" si="25"/>
        <v>5</v>
      </c>
      <c r="Q29" s="9">
        <f t="shared" si="26"/>
        <v>0</v>
      </c>
      <c r="R29" s="9">
        <f t="shared" si="27"/>
        <v>5</v>
      </c>
      <c r="T29" s="12">
        <f t="shared" si="28"/>
        <v>95</v>
      </c>
      <c r="U29" s="12">
        <f t="shared" si="29"/>
        <v>7</v>
      </c>
      <c r="V29" s="12">
        <f t="shared" si="30"/>
        <v>88</v>
      </c>
      <c r="W29" s="10"/>
      <c r="Y29" s="21" t="s">
        <v>32</v>
      </c>
      <c r="Z29" s="9">
        <v>79</v>
      </c>
      <c r="AA29" s="9">
        <v>1</v>
      </c>
      <c r="AB29" s="9">
        <v>7</v>
      </c>
      <c r="AC29" s="22">
        <v>0</v>
      </c>
      <c r="AE29" s="9">
        <v>6</v>
      </c>
      <c r="AF29" s="9">
        <v>0</v>
      </c>
      <c r="AG29" s="9">
        <v>0</v>
      </c>
      <c r="AH29" s="9">
        <v>0</v>
      </c>
      <c r="AJ29" s="9">
        <v>4</v>
      </c>
      <c r="AK29" s="9">
        <v>0</v>
      </c>
      <c r="AL29" s="9">
        <v>0</v>
      </c>
      <c r="AM29" s="9">
        <v>0</v>
      </c>
      <c r="AO29" s="9">
        <v>5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39</v>
      </c>
      <c r="D30" s="9">
        <f t="shared" si="16"/>
        <v>7</v>
      </c>
      <c r="E30" s="9">
        <f t="shared" si="17"/>
        <v>0</v>
      </c>
      <c r="F30" s="9">
        <f t="shared" si="18"/>
        <v>7</v>
      </c>
      <c r="H30" s="9">
        <f t="shared" si="19"/>
        <v>13</v>
      </c>
      <c r="I30" s="9">
        <f t="shared" si="20"/>
        <v>0</v>
      </c>
      <c r="J30" s="9">
        <f t="shared" si="21"/>
        <v>13</v>
      </c>
      <c r="L30" s="9">
        <f t="shared" si="22"/>
        <v>1</v>
      </c>
      <c r="M30" s="9">
        <f t="shared" si="23"/>
        <v>0</v>
      </c>
      <c r="N30" s="9">
        <f t="shared" si="24"/>
        <v>1</v>
      </c>
      <c r="P30" s="9">
        <f t="shared" si="25"/>
        <v>0</v>
      </c>
      <c r="Q30" s="9">
        <f t="shared" si="26"/>
        <v>0</v>
      </c>
      <c r="R30" s="9">
        <f t="shared" si="27"/>
        <v>0</v>
      </c>
      <c r="T30" s="12">
        <f t="shared" si="28"/>
        <v>21</v>
      </c>
      <c r="U30" s="12">
        <f t="shared" si="29"/>
        <v>0</v>
      </c>
      <c r="V30" s="12">
        <f t="shared" si="30"/>
        <v>21</v>
      </c>
      <c r="W30" s="10"/>
      <c r="Y30" s="21" t="s">
        <v>39</v>
      </c>
      <c r="Z30" s="9">
        <v>7</v>
      </c>
      <c r="AA30" s="9">
        <v>0</v>
      </c>
      <c r="AB30" s="9">
        <v>0</v>
      </c>
      <c r="AC30" s="22">
        <v>0</v>
      </c>
      <c r="AE30" s="9">
        <v>13</v>
      </c>
      <c r="AF30" s="9">
        <v>0</v>
      </c>
      <c r="AG30" s="9">
        <v>0</v>
      </c>
      <c r="AH30" s="9">
        <v>0</v>
      </c>
      <c r="AJ30" s="9">
        <v>1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25</v>
      </c>
      <c r="D31" s="9">
        <f t="shared" si="16"/>
        <v>24</v>
      </c>
      <c r="E31" s="9">
        <f t="shared" si="17"/>
        <v>5</v>
      </c>
      <c r="F31" s="9">
        <f t="shared" si="18"/>
        <v>19</v>
      </c>
      <c r="H31" s="9">
        <f t="shared" si="19"/>
        <v>7</v>
      </c>
      <c r="I31" s="9">
        <f t="shared" si="20"/>
        <v>7</v>
      </c>
      <c r="J31" s="9">
        <f t="shared" si="21"/>
        <v>0</v>
      </c>
      <c r="L31" s="9">
        <f t="shared" si="22"/>
        <v>8</v>
      </c>
      <c r="M31" s="9">
        <f t="shared" si="23"/>
        <v>3</v>
      </c>
      <c r="N31" s="9">
        <f t="shared" si="24"/>
        <v>5</v>
      </c>
      <c r="P31" s="9">
        <f t="shared" si="25"/>
        <v>3</v>
      </c>
      <c r="Q31" s="9">
        <f t="shared" si="26"/>
        <v>2</v>
      </c>
      <c r="R31" s="9">
        <f t="shared" si="27"/>
        <v>1</v>
      </c>
      <c r="T31" s="12">
        <f t="shared" si="28"/>
        <v>42</v>
      </c>
      <c r="U31" s="12">
        <f t="shared" si="29"/>
        <v>17</v>
      </c>
      <c r="V31" s="12">
        <f t="shared" si="30"/>
        <v>25</v>
      </c>
      <c r="W31" s="10"/>
      <c r="Y31" s="21" t="s">
        <v>25</v>
      </c>
      <c r="Z31" s="9">
        <v>24</v>
      </c>
      <c r="AA31" s="9">
        <v>0</v>
      </c>
      <c r="AB31" s="9">
        <v>4</v>
      </c>
      <c r="AC31" s="22">
        <v>1</v>
      </c>
      <c r="AE31" s="9">
        <v>5</v>
      </c>
      <c r="AF31" s="9">
        <v>2</v>
      </c>
      <c r="AG31" s="9">
        <v>7</v>
      </c>
      <c r="AH31" s="9">
        <v>0</v>
      </c>
      <c r="AJ31" s="9">
        <v>8</v>
      </c>
      <c r="AK31" s="9">
        <v>0</v>
      </c>
      <c r="AL31" s="9">
        <v>3</v>
      </c>
      <c r="AM31" s="9">
        <v>0</v>
      </c>
      <c r="AO31" s="9">
        <v>3</v>
      </c>
      <c r="AP31" s="9">
        <v>0</v>
      </c>
      <c r="AQ31" s="9">
        <v>1</v>
      </c>
      <c r="AR31" s="9">
        <v>1</v>
      </c>
    </row>
    <row r="32" spans="1:44" ht="12">
      <c r="A32" s="17"/>
      <c r="B32" s="9" t="s">
        <v>37</v>
      </c>
      <c r="D32" s="9">
        <f t="shared" si="16"/>
        <v>19</v>
      </c>
      <c r="E32" s="9">
        <f t="shared" si="17"/>
        <v>3</v>
      </c>
      <c r="F32" s="9">
        <f t="shared" si="18"/>
        <v>16</v>
      </c>
      <c r="H32" s="9">
        <f t="shared" si="19"/>
        <v>2</v>
      </c>
      <c r="I32" s="9">
        <f t="shared" si="20"/>
        <v>0</v>
      </c>
      <c r="J32" s="9">
        <f t="shared" si="21"/>
        <v>2</v>
      </c>
      <c r="L32" s="9">
        <f t="shared" si="22"/>
        <v>2</v>
      </c>
      <c r="M32" s="9">
        <f t="shared" si="23"/>
        <v>0</v>
      </c>
      <c r="N32" s="9">
        <f t="shared" si="24"/>
        <v>2</v>
      </c>
      <c r="P32" s="9">
        <f t="shared" si="25"/>
        <v>0</v>
      </c>
      <c r="Q32" s="9">
        <f t="shared" si="26"/>
        <v>0</v>
      </c>
      <c r="R32" s="9">
        <f t="shared" si="27"/>
        <v>0</v>
      </c>
      <c r="T32" s="12">
        <f t="shared" si="28"/>
        <v>23</v>
      </c>
      <c r="U32" s="12">
        <f t="shared" si="29"/>
        <v>3</v>
      </c>
      <c r="V32" s="12">
        <f t="shared" si="30"/>
        <v>20</v>
      </c>
      <c r="W32" s="10"/>
      <c r="Y32" s="21" t="s">
        <v>37</v>
      </c>
      <c r="Z32" s="9">
        <v>19</v>
      </c>
      <c r="AA32" s="9">
        <v>0</v>
      </c>
      <c r="AB32" s="9">
        <v>3</v>
      </c>
      <c r="AC32" s="22">
        <v>0</v>
      </c>
      <c r="AE32" s="9">
        <v>2</v>
      </c>
      <c r="AF32" s="9">
        <v>0</v>
      </c>
      <c r="AG32" s="9">
        <v>0</v>
      </c>
      <c r="AH32" s="9">
        <v>0</v>
      </c>
      <c r="AJ32" s="9">
        <v>2</v>
      </c>
      <c r="AK32" s="9">
        <v>0</v>
      </c>
      <c r="AL32" s="9">
        <v>0</v>
      </c>
      <c r="AM32" s="9">
        <v>0</v>
      </c>
      <c r="AO32" s="9">
        <v>0</v>
      </c>
      <c r="AP32" s="9">
        <v>0</v>
      </c>
      <c r="AQ32" s="9">
        <v>0</v>
      </c>
      <c r="AR32" s="9">
        <v>0</v>
      </c>
    </row>
    <row r="33" spans="1:44" ht="12">
      <c r="A33" s="17"/>
      <c r="B33" s="9" t="s">
        <v>59</v>
      </c>
      <c r="D33" s="9">
        <f t="shared" si="16"/>
        <v>71</v>
      </c>
      <c r="E33" s="9">
        <f t="shared" si="17"/>
        <v>32</v>
      </c>
      <c r="F33" s="9">
        <f t="shared" si="18"/>
        <v>39</v>
      </c>
      <c r="H33" s="9">
        <f t="shared" si="19"/>
        <v>2</v>
      </c>
      <c r="I33" s="9">
        <f t="shared" si="20"/>
        <v>6</v>
      </c>
      <c r="J33" s="9">
        <f t="shared" si="21"/>
        <v>-4</v>
      </c>
      <c r="L33" s="9">
        <f t="shared" si="22"/>
        <v>5</v>
      </c>
      <c r="M33" s="9">
        <f t="shared" si="23"/>
        <v>14</v>
      </c>
      <c r="N33" s="9">
        <f t="shared" si="24"/>
        <v>-9</v>
      </c>
      <c r="P33" s="9">
        <f t="shared" si="25"/>
        <v>168</v>
      </c>
      <c r="Q33" s="9">
        <f t="shared" si="26"/>
        <v>54</v>
      </c>
      <c r="R33" s="9">
        <f t="shared" si="27"/>
        <v>114</v>
      </c>
      <c r="T33" s="12">
        <f t="shared" si="28"/>
        <v>246</v>
      </c>
      <c r="U33" s="12">
        <f t="shared" si="29"/>
        <v>106</v>
      </c>
      <c r="V33" s="12">
        <f t="shared" si="30"/>
        <v>140</v>
      </c>
      <c r="W33" s="10"/>
      <c r="Y33" s="21" t="s">
        <v>59</v>
      </c>
      <c r="Z33" s="9">
        <v>71</v>
      </c>
      <c r="AA33" s="9">
        <v>0</v>
      </c>
      <c r="AB33" s="9">
        <v>18</v>
      </c>
      <c r="AC33" s="22">
        <v>14</v>
      </c>
      <c r="AE33" s="9">
        <v>2</v>
      </c>
      <c r="AF33" s="9">
        <v>0</v>
      </c>
      <c r="AG33" s="9">
        <v>2</v>
      </c>
      <c r="AH33" s="9">
        <v>4</v>
      </c>
      <c r="AJ33" s="9">
        <v>5</v>
      </c>
      <c r="AK33" s="9">
        <v>0</v>
      </c>
      <c r="AL33" s="9">
        <v>5</v>
      </c>
      <c r="AM33" s="9">
        <v>9</v>
      </c>
      <c r="AO33" s="9">
        <v>166</v>
      </c>
      <c r="AP33" s="9">
        <v>2</v>
      </c>
      <c r="AQ33" s="9">
        <v>33</v>
      </c>
      <c r="AR33" s="9">
        <v>21</v>
      </c>
    </row>
    <row r="34" spans="1:44" ht="12">
      <c r="A34" s="17"/>
      <c r="B34" s="9" t="s">
        <v>60</v>
      </c>
      <c r="D34" s="9">
        <f t="shared" si="16"/>
        <v>152</v>
      </c>
      <c r="E34" s="9">
        <f t="shared" si="17"/>
        <v>96</v>
      </c>
      <c r="F34" s="9">
        <f t="shared" si="18"/>
        <v>56</v>
      </c>
      <c r="H34" s="9">
        <f t="shared" si="19"/>
        <v>11</v>
      </c>
      <c r="I34" s="9">
        <f t="shared" si="20"/>
        <v>5</v>
      </c>
      <c r="J34" s="9">
        <f t="shared" si="21"/>
        <v>6</v>
      </c>
      <c r="L34" s="9">
        <f t="shared" si="22"/>
        <v>24</v>
      </c>
      <c r="M34" s="9">
        <f t="shared" si="23"/>
        <v>23</v>
      </c>
      <c r="N34" s="9">
        <f t="shared" si="24"/>
        <v>1</v>
      </c>
      <c r="P34" s="9">
        <f t="shared" si="25"/>
        <v>638</v>
      </c>
      <c r="Q34" s="9">
        <f t="shared" si="26"/>
        <v>259</v>
      </c>
      <c r="R34" s="9">
        <f t="shared" si="27"/>
        <v>379</v>
      </c>
      <c r="T34" s="12">
        <f t="shared" si="28"/>
        <v>825</v>
      </c>
      <c r="U34" s="12">
        <f t="shared" si="29"/>
        <v>383</v>
      </c>
      <c r="V34" s="12">
        <f t="shared" si="30"/>
        <v>442</v>
      </c>
      <c r="W34" s="10"/>
      <c r="Y34" s="21" t="s">
        <v>60</v>
      </c>
      <c r="Z34" s="9">
        <v>150</v>
      </c>
      <c r="AA34" s="9">
        <v>2</v>
      </c>
      <c r="AB34" s="9">
        <v>42</v>
      </c>
      <c r="AC34" s="22">
        <v>54</v>
      </c>
      <c r="AE34" s="9">
        <v>11</v>
      </c>
      <c r="AF34" s="9">
        <v>0</v>
      </c>
      <c r="AG34" s="9">
        <v>4</v>
      </c>
      <c r="AH34" s="9">
        <v>1</v>
      </c>
      <c r="AJ34" s="9">
        <v>24</v>
      </c>
      <c r="AK34" s="9">
        <v>0</v>
      </c>
      <c r="AL34" s="9">
        <v>7</v>
      </c>
      <c r="AM34" s="9">
        <v>16</v>
      </c>
      <c r="AO34" s="9">
        <v>627</v>
      </c>
      <c r="AP34" s="9">
        <v>11</v>
      </c>
      <c r="AQ34" s="9">
        <v>125</v>
      </c>
      <c r="AR34" s="9">
        <v>134</v>
      </c>
    </row>
    <row r="35" spans="1:44" ht="12">
      <c r="A35" s="17"/>
      <c r="B35" s="9" t="s">
        <v>61</v>
      </c>
      <c r="D35" s="9">
        <f t="shared" si="16"/>
        <v>11</v>
      </c>
      <c r="E35" s="9">
        <f t="shared" si="17"/>
        <v>0</v>
      </c>
      <c r="F35" s="9">
        <f t="shared" si="18"/>
        <v>11</v>
      </c>
      <c r="H35" s="9">
        <f t="shared" si="19"/>
        <v>0</v>
      </c>
      <c r="I35" s="9">
        <f t="shared" si="20"/>
        <v>0</v>
      </c>
      <c r="J35" s="9">
        <f t="shared" si="21"/>
        <v>0</v>
      </c>
      <c r="L35" s="9">
        <f t="shared" si="22"/>
        <v>5</v>
      </c>
      <c r="M35" s="9">
        <f t="shared" si="23"/>
        <v>0</v>
      </c>
      <c r="N35" s="9">
        <f t="shared" si="24"/>
        <v>5</v>
      </c>
      <c r="P35" s="9">
        <f t="shared" si="25"/>
        <v>1</v>
      </c>
      <c r="Q35" s="9">
        <f t="shared" si="26"/>
        <v>0</v>
      </c>
      <c r="R35" s="9">
        <f t="shared" si="27"/>
        <v>1</v>
      </c>
      <c r="T35" s="12">
        <f t="shared" si="28"/>
        <v>17</v>
      </c>
      <c r="U35" s="12">
        <f t="shared" si="29"/>
        <v>0</v>
      </c>
      <c r="V35" s="12">
        <f t="shared" si="30"/>
        <v>17</v>
      </c>
      <c r="W35" s="10"/>
      <c r="Y35" s="21" t="s">
        <v>61</v>
      </c>
      <c r="Z35" s="9">
        <v>11</v>
      </c>
      <c r="AA35" s="9">
        <v>0</v>
      </c>
      <c r="AB35" s="9">
        <v>0</v>
      </c>
      <c r="AC35" s="22">
        <v>0</v>
      </c>
      <c r="AE35" s="9">
        <v>0</v>
      </c>
      <c r="AF35" s="9">
        <v>0</v>
      </c>
      <c r="AG35" s="9">
        <v>0</v>
      </c>
      <c r="AH35" s="9">
        <v>0</v>
      </c>
      <c r="AJ35" s="9">
        <v>5</v>
      </c>
      <c r="AK35" s="9">
        <v>0</v>
      </c>
      <c r="AL35" s="9">
        <v>0</v>
      </c>
      <c r="AM35" s="9">
        <v>0</v>
      </c>
      <c r="AO35" s="9">
        <v>0</v>
      </c>
      <c r="AP35" s="9">
        <v>1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10</v>
      </c>
      <c r="E36" s="9">
        <f t="shared" si="17"/>
        <v>2</v>
      </c>
      <c r="F36" s="9">
        <f t="shared" si="18"/>
        <v>8</v>
      </c>
      <c r="H36" s="9">
        <f t="shared" si="19"/>
        <v>2</v>
      </c>
      <c r="I36" s="9">
        <f t="shared" si="20"/>
        <v>0</v>
      </c>
      <c r="J36" s="9">
        <f t="shared" si="21"/>
        <v>2</v>
      </c>
      <c r="L36" s="9">
        <f t="shared" si="22"/>
        <v>2</v>
      </c>
      <c r="M36" s="9">
        <f t="shared" si="23"/>
        <v>1</v>
      </c>
      <c r="N36" s="9">
        <f t="shared" si="24"/>
        <v>1</v>
      </c>
      <c r="P36" s="9">
        <f t="shared" si="25"/>
        <v>5</v>
      </c>
      <c r="Q36" s="9">
        <f t="shared" si="26"/>
        <v>0</v>
      </c>
      <c r="R36" s="9">
        <f t="shared" si="27"/>
        <v>5</v>
      </c>
      <c r="T36" s="12">
        <f t="shared" si="28"/>
        <v>19</v>
      </c>
      <c r="U36" s="12">
        <f t="shared" si="29"/>
        <v>3</v>
      </c>
      <c r="V36" s="12">
        <f t="shared" si="30"/>
        <v>16</v>
      </c>
      <c r="W36" s="10"/>
      <c r="Y36" s="21" t="s">
        <v>38</v>
      </c>
      <c r="Z36" s="9">
        <v>10</v>
      </c>
      <c r="AA36" s="9">
        <v>0</v>
      </c>
      <c r="AB36" s="9">
        <v>1</v>
      </c>
      <c r="AC36" s="22">
        <v>1</v>
      </c>
      <c r="AE36" s="9">
        <v>2</v>
      </c>
      <c r="AF36" s="9">
        <v>0</v>
      </c>
      <c r="AG36" s="9">
        <v>0</v>
      </c>
      <c r="AH36" s="9">
        <v>0</v>
      </c>
      <c r="AJ36" s="9">
        <v>2</v>
      </c>
      <c r="AK36" s="9">
        <v>0</v>
      </c>
      <c r="AL36" s="9">
        <v>1</v>
      </c>
      <c r="AM36" s="9">
        <v>0</v>
      </c>
      <c r="AO36" s="9">
        <v>5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525</v>
      </c>
      <c r="E37" s="9">
        <f>SUM(E24:E36)</f>
        <v>159</v>
      </c>
      <c r="F37" s="9">
        <f t="shared" si="18"/>
        <v>366</v>
      </c>
      <c r="H37" s="9">
        <f>SUM(H24:H36)</f>
        <v>374</v>
      </c>
      <c r="I37" s="9">
        <f>SUM(I24:I36)</f>
        <v>40</v>
      </c>
      <c r="J37" s="9">
        <f t="shared" si="21"/>
        <v>334</v>
      </c>
      <c r="L37" s="9">
        <f>SUM(L24:L36)</f>
        <v>111</v>
      </c>
      <c r="M37" s="9">
        <f>SUM(M24:M36)</f>
        <v>44</v>
      </c>
      <c r="N37" s="9">
        <f t="shared" si="24"/>
        <v>67</v>
      </c>
      <c r="P37" s="9">
        <f>SUM(P24:P36)</f>
        <v>934</v>
      </c>
      <c r="Q37" s="9">
        <f>SUM(Q24:Q36)</f>
        <v>323</v>
      </c>
      <c r="R37" s="9">
        <f t="shared" si="27"/>
        <v>611</v>
      </c>
      <c r="S37" s="11"/>
      <c r="T37" s="12">
        <f>SUM(T24:T36)</f>
        <v>1944</v>
      </c>
      <c r="U37" s="12">
        <f>SUM(U24:U36)</f>
        <v>566</v>
      </c>
      <c r="V37" s="12">
        <f t="shared" si="30"/>
        <v>1378</v>
      </c>
      <c r="W37" s="10"/>
      <c r="Y37" s="21"/>
    </row>
    <row r="38" spans="1:25" ht="3.75" customHeight="1">
      <c r="A38" s="17"/>
      <c r="S38" s="11"/>
      <c r="T38" s="12"/>
      <c r="U38" s="12"/>
      <c r="V38" s="12"/>
      <c r="W38" s="10"/>
      <c r="Y38" s="21"/>
    </row>
    <row r="39" spans="1:44" ht="12">
      <c r="A39" s="17"/>
      <c r="B39" s="9" t="s">
        <v>47</v>
      </c>
      <c r="D39" s="9">
        <f>Z39+AA39</f>
        <v>3</v>
      </c>
      <c r="E39" s="9">
        <f>AB39+AC39</f>
        <v>3</v>
      </c>
      <c r="F39" s="9">
        <f>D39-E39</f>
        <v>0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0</v>
      </c>
      <c r="M39" s="9">
        <f>AL39+AM39</f>
        <v>0</v>
      </c>
      <c r="N39" s="9">
        <f>L39-M39</f>
        <v>0</v>
      </c>
      <c r="P39" s="9">
        <f>AO39+AP39</f>
        <v>1</v>
      </c>
      <c r="Q39" s="9">
        <f>AQ39+AR39</f>
        <v>0</v>
      </c>
      <c r="R39" s="9">
        <f>P39-Q39</f>
        <v>1</v>
      </c>
      <c r="S39" s="11"/>
      <c r="T39" s="12">
        <f>D39+H39+L39+P39</f>
        <v>4</v>
      </c>
      <c r="U39" s="12">
        <f>E39+I39+M39+Q39</f>
        <v>3</v>
      </c>
      <c r="V39" s="12">
        <f>T39-U39</f>
        <v>1</v>
      </c>
      <c r="W39" s="10"/>
      <c r="Y39" s="21" t="s">
        <v>47</v>
      </c>
      <c r="Z39" s="9">
        <v>3</v>
      </c>
      <c r="AA39" s="9">
        <v>0</v>
      </c>
      <c r="AB39" s="9">
        <v>3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0</v>
      </c>
      <c r="AK39" s="9">
        <v>0</v>
      </c>
      <c r="AL39" s="9">
        <v>0</v>
      </c>
      <c r="AM39" s="9">
        <v>0</v>
      </c>
      <c r="AO39" s="9">
        <v>1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9"/>
      <c r="U40" s="19"/>
      <c r="V40" s="19"/>
      <c r="W40" s="10"/>
    </row>
    <row r="41" spans="1:23" ht="13.5" customHeight="1">
      <c r="A41" s="17"/>
      <c r="B41" s="9" t="s">
        <v>41</v>
      </c>
      <c r="D41" s="12">
        <f>D11+D22+D37+D39</f>
        <v>781</v>
      </c>
      <c r="E41" s="12">
        <f>E11+E22+E37+E39</f>
        <v>404</v>
      </c>
      <c r="F41" s="12">
        <f>F11+F22+F37+F39</f>
        <v>377</v>
      </c>
      <c r="G41" s="12"/>
      <c r="H41" s="12">
        <f>H11+H22+H37+H39</f>
        <v>566</v>
      </c>
      <c r="I41" s="12">
        <f>I11+I22+I37+I39</f>
        <v>125</v>
      </c>
      <c r="J41" s="12">
        <f>J11+J22+J37+J39</f>
        <v>441</v>
      </c>
      <c r="K41" s="12"/>
      <c r="L41" s="12">
        <f>L11+L22+L37+L39</f>
        <v>149</v>
      </c>
      <c r="M41" s="12">
        <f>M11+M22+M37+M39</f>
        <v>96</v>
      </c>
      <c r="N41" s="12">
        <f>N11+N22+N37+N39</f>
        <v>53</v>
      </c>
      <c r="O41" s="12"/>
      <c r="P41" s="12">
        <f>P11+P22+P37+P39</f>
        <v>1237</v>
      </c>
      <c r="Q41" s="12">
        <f>Q11+Q22+Q37+Q39</f>
        <v>390</v>
      </c>
      <c r="R41" s="12">
        <f>R11+R22+R37+R39</f>
        <v>847</v>
      </c>
      <c r="S41" s="19"/>
      <c r="T41" s="12">
        <f>T11+T22+T37+T39</f>
        <v>2733</v>
      </c>
      <c r="U41" s="12">
        <f>U11+U22+U37+U39</f>
        <v>1015</v>
      </c>
      <c r="V41" s="12">
        <f>V11+V22+V37+V39</f>
        <v>1718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70</v>
      </c>
      <c r="V42" s="15"/>
      <c r="W42" s="14"/>
    </row>
    <row r="43" ht="9" customHeight="1"/>
  </sheetData>
  <sheetProtection/>
  <mergeCells count="13">
    <mergeCell ref="AJ3:AM3"/>
    <mergeCell ref="AJ4:AK4"/>
    <mergeCell ref="AL4:AM4"/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11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49</v>
      </c>
      <c r="I7" s="9">
        <f>AG7+AH7</f>
        <v>31</v>
      </c>
      <c r="J7" s="9">
        <f>H7-I7</f>
        <v>18</v>
      </c>
      <c r="L7" s="9">
        <f>AJ7+AK7</f>
        <v>6</v>
      </c>
      <c r="M7" s="9">
        <f>AL7+AM7</f>
        <v>19</v>
      </c>
      <c r="N7" s="9">
        <f>L7-M7</f>
        <v>-13</v>
      </c>
      <c r="P7" s="9">
        <f>AO7+AP7</f>
        <v>98</v>
      </c>
      <c r="Q7" s="9">
        <f>AQ7+AR7</f>
        <v>20</v>
      </c>
      <c r="R7" s="9">
        <f>P7-Q7</f>
        <v>78</v>
      </c>
      <c r="T7" s="9">
        <f aca="true" t="shared" si="0" ref="T7:U11">D7+H7+L7+P7</f>
        <v>153</v>
      </c>
      <c r="U7" s="9">
        <f t="shared" si="0"/>
        <v>70</v>
      </c>
      <c r="V7" s="9">
        <f>T7-U7</f>
        <v>83</v>
      </c>
      <c r="W7" s="10"/>
      <c r="Y7" s="21" t="s">
        <v>9</v>
      </c>
      <c r="Z7" s="9">
        <v>0</v>
      </c>
      <c r="AA7" s="9">
        <v>0</v>
      </c>
      <c r="AB7" s="9">
        <v>0</v>
      </c>
      <c r="AC7" s="9">
        <v>0</v>
      </c>
      <c r="AE7" s="9">
        <v>49</v>
      </c>
      <c r="AF7" s="9">
        <v>0</v>
      </c>
      <c r="AG7" s="9">
        <v>28</v>
      </c>
      <c r="AH7" s="9">
        <v>3</v>
      </c>
      <c r="AJ7" s="9">
        <v>4</v>
      </c>
      <c r="AK7" s="9">
        <v>2</v>
      </c>
      <c r="AL7" s="9">
        <v>15</v>
      </c>
      <c r="AM7" s="9">
        <v>4</v>
      </c>
      <c r="AO7" s="9">
        <v>98</v>
      </c>
      <c r="AP7" s="9">
        <v>0</v>
      </c>
      <c r="AQ7" s="9">
        <v>20</v>
      </c>
      <c r="AR7" s="9">
        <v>0</v>
      </c>
    </row>
    <row r="8" spans="1:44" ht="12">
      <c r="A8" s="17"/>
      <c r="B8" s="9" t="s">
        <v>10</v>
      </c>
      <c r="D8" s="9">
        <f>Z8+AA8</f>
        <v>31</v>
      </c>
      <c r="E8" s="9">
        <f>AB8+AC8</f>
        <v>49</v>
      </c>
      <c r="F8" s="9">
        <f>D8-E8</f>
        <v>-18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4</v>
      </c>
      <c r="M8" s="9">
        <f>AL8+AM8</f>
        <v>7</v>
      </c>
      <c r="N8" s="9">
        <f>L8-M8</f>
        <v>-3</v>
      </c>
      <c r="P8" s="9">
        <f>AO8+AP8</f>
        <v>8</v>
      </c>
      <c r="Q8" s="9">
        <f>AQ8+AR8</f>
        <v>8</v>
      </c>
      <c r="R8" s="9">
        <f>P8-Q8</f>
        <v>0</v>
      </c>
      <c r="T8" s="9">
        <f t="shared" si="0"/>
        <v>43</v>
      </c>
      <c r="U8" s="9">
        <f t="shared" si="0"/>
        <v>64</v>
      </c>
      <c r="V8" s="9">
        <f>T8-U8</f>
        <v>-21</v>
      </c>
      <c r="W8" s="10"/>
      <c r="Y8" s="21" t="s">
        <v>10</v>
      </c>
      <c r="Z8" s="9">
        <v>28</v>
      </c>
      <c r="AA8" s="9">
        <v>3</v>
      </c>
      <c r="AB8" s="9">
        <v>49</v>
      </c>
      <c r="AC8" s="22">
        <v>0</v>
      </c>
      <c r="AE8" s="9">
        <v>0</v>
      </c>
      <c r="AF8" s="9">
        <v>0</v>
      </c>
      <c r="AG8" s="9">
        <v>0</v>
      </c>
      <c r="AH8" s="9">
        <v>0</v>
      </c>
      <c r="AJ8" s="9">
        <v>4</v>
      </c>
      <c r="AK8" s="9">
        <v>0</v>
      </c>
      <c r="AL8" s="9">
        <v>7</v>
      </c>
      <c r="AM8" s="9">
        <v>0</v>
      </c>
      <c r="AO8" s="9">
        <v>8</v>
      </c>
      <c r="AP8" s="9">
        <v>0</v>
      </c>
      <c r="AQ8" s="9">
        <v>8</v>
      </c>
      <c r="AR8" s="9">
        <v>0</v>
      </c>
    </row>
    <row r="9" spans="1:44" ht="12">
      <c r="A9" s="17"/>
      <c r="B9" s="9" t="s">
        <v>11</v>
      </c>
      <c r="D9" s="9">
        <f>Z9+AA9</f>
        <v>19</v>
      </c>
      <c r="E9" s="9">
        <f>AB9+AC9</f>
        <v>6</v>
      </c>
      <c r="F9" s="9">
        <f>D9-E9</f>
        <v>13</v>
      </c>
      <c r="H9" s="9">
        <f>AE9+AF9</f>
        <v>7</v>
      </c>
      <c r="I9" s="9">
        <f>AG9+AH9</f>
        <v>4</v>
      </c>
      <c r="J9" s="9">
        <f>H9-I9</f>
        <v>3</v>
      </c>
      <c r="L9" s="9">
        <f>AJ9+AK9</f>
        <v>0</v>
      </c>
      <c r="M9" s="9">
        <f>AL9+AM9</f>
        <v>0</v>
      </c>
      <c r="N9" s="9">
        <v>0</v>
      </c>
      <c r="P9" s="9">
        <f>AO9+AP9</f>
        <v>8</v>
      </c>
      <c r="Q9" s="9">
        <f>AQ9+AR9</f>
        <v>3</v>
      </c>
      <c r="R9" s="9">
        <f>P9-Q9</f>
        <v>5</v>
      </c>
      <c r="T9" s="9">
        <f t="shared" si="0"/>
        <v>34</v>
      </c>
      <c r="U9" s="9">
        <f t="shared" si="0"/>
        <v>13</v>
      </c>
      <c r="V9" s="9">
        <f>T9-U9</f>
        <v>21</v>
      </c>
      <c r="W9" s="10"/>
      <c r="Y9" s="21" t="s">
        <v>11</v>
      </c>
      <c r="Z9" s="9">
        <v>15</v>
      </c>
      <c r="AA9" s="9">
        <v>4</v>
      </c>
      <c r="AB9" s="9">
        <v>4</v>
      </c>
      <c r="AC9" s="22">
        <v>2</v>
      </c>
      <c r="AE9" s="9">
        <v>7</v>
      </c>
      <c r="AF9" s="9">
        <v>0</v>
      </c>
      <c r="AG9" s="9">
        <v>4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8</v>
      </c>
      <c r="AP9" s="9">
        <v>0</v>
      </c>
      <c r="AQ9" s="9">
        <v>2</v>
      </c>
      <c r="AR9" s="9">
        <v>1</v>
      </c>
    </row>
    <row r="10" spans="1:44" ht="12">
      <c r="A10" s="17"/>
      <c r="B10" s="9" t="s">
        <v>12</v>
      </c>
      <c r="D10" s="9">
        <f>Z10+AA10</f>
        <v>20</v>
      </c>
      <c r="E10" s="9">
        <f>AB10+AC10</f>
        <v>98</v>
      </c>
      <c r="F10" s="9">
        <f>D10-E10</f>
        <v>-78</v>
      </c>
      <c r="H10" s="9">
        <f>AE10+AF10</f>
        <v>8</v>
      </c>
      <c r="I10" s="9">
        <f>AG10+AH10</f>
        <v>8</v>
      </c>
      <c r="J10" s="9">
        <f>H10-I10</f>
        <v>0</v>
      </c>
      <c r="L10" s="9">
        <f>AJ10+AK10</f>
        <v>3</v>
      </c>
      <c r="M10" s="9">
        <f>AL10+AM10</f>
        <v>8</v>
      </c>
      <c r="N10" s="9">
        <f>L10-M10</f>
        <v>-5</v>
      </c>
      <c r="P10" s="9">
        <f>AO10+AP10</f>
        <v>0</v>
      </c>
      <c r="Q10" s="9">
        <f>AQ10+AR10</f>
        <v>0</v>
      </c>
      <c r="R10" s="9">
        <v>0</v>
      </c>
      <c r="T10" s="9">
        <f t="shared" si="0"/>
        <v>31</v>
      </c>
      <c r="U10" s="9">
        <f t="shared" si="0"/>
        <v>114</v>
      </c>
      <c r="V10" s="9">
        <f>T10-U10</f>
        <v>-83</v>
      </c>
      <c r="W10" s="10"/>
      <c r="Y10" s="21" t="s">
        <v>12</v>
      </c>
      <c r="Z10" s="9">
        <v>20</v>
      </c>
      <c r="AA10" s="9">
        <v>0</v>
      </c>
      <c r="AB10" s="9">
        <v>98</v>
      </c>
      <c r="AC10" s="22">
        <v>0</v>
      </c>
      <c r="AE10" s="9">
        <v>8</v>
      </c>
      <c r="AF10" s="9">
        <v>0</v>
      </c>
      <c r="AG10" s="9">
        <v>8</v>
      </c>
      <c r="AH10" s="9">
        <v>0</v>
      </c>
      <c r="AJ10" s="9">
        <v>2</v>
      </c>
      <c r="AK10" s="9">
        <v>1</v>
      </c>
      <c r="AL10" s="9">
        <v>8</v>
      </c>
      <c r="AM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70</v>
      </c>
      <c r="E11" s="9">
        <f>SUM(E7:E10)</f>
        <v>153</v>
      </c>
      <c r="F11" s="9">
        <f>D11-E11</f>
        <v>-83</v>
      </c>
      <c r="H11" s="9">
        <f>SUM(H7:H10)</f>
        <v>64</v>
      </c>
      <c r="I11" s="9">
        <f>SUM(I7:I10)</f>
        <v>43</v>
      </c>
      <c r="J11" s="9">
        <f>H11-I11</f>
        <v>21</v>
      </c>
      <c r="L11" s="9">
        <f>SUM(L7:L10)</f>
        <v>13</v>
      </c>
      <c r="M11" s="9">
        <f>SUM(M7:M10)</f>
        <v>34</v>
      </c>
      <c r="N11" s="9">
        <f>L11-M11</f>
        <v>-21</v>
      </c>
      <c r="P11" s="9">
        <f>SUM(P7:P10)</f>
        <v>114</v>
      </c>
      <c r="Q11" s="9">
        <f>SUM(Q7:Q10)</f>
        <v>31</v>
      </c>
      <c r="R11" s="9">
        <f>P11-Q11</f>
        <v>83</v>
      </c>
      <c r="T11" s="9">
        <f t="shared" si="0"/>
        <v>261</v>
      </c>
      <c r="U11" s="9">
        <f t="shared" si="0"/>
        <v>261</v>
      </c>
      <c r="V11" s="9">
        <f>T11-U11</f>
        <v>0</v>
      </c>
      <c r="W11" s="10"/>
      <c r="Y11" s="21"/>
    </row>
    <row r="12" spans="1:25" ht="9.75" customHeight="1">
      <c r="A12" s="17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28</v>
      </c>
      <c r="E13" s="9">
        <f aca="true" t="shared" si="2" ref="E13:E21">AB13+AC13</f>
        <v>23</v>
      </c>
      <c r="F13" s="9">
        <f aca="true" t="shared" si="3" ref="F13:F22">D13-E13</f>
        <v>5</v>
      </c>
      <c r="H13" s="9">
        <f aca="true" t="shared" si="4" ref="H13:H21">AE13+AF13</f>
        <v>31</v>
      </c>
      <c r="I13" s="9">
        <f aca="true" t="shared" si="5" ref="I13:I21">AG13+AH13</f>
        <v>29</v>
      </c>
      <c r="J13" s="9">
        <f aca="true" t="shared" si="6" ref="J13:J22">H13-I13</f>
        <v>2</v>
      </c>
      <c r="L13" s="9">
        <f aca="true" t="shared" si="7" ref="L13:L21">AJ13+AK13</f>
        <v>5</v>
      </c>
      <c r="M13" s="9">
        <f aca="true" t="shared" si="8" ref="M13:M21">AL13+AM13</f>
        <v>1</v>
      </c>
      <c r="N13" s="9">
        <f aca="true" t="shared" si="9" ref="N13:N22">L13-M13</f>
        <v>4</v>
      </c>
      <c r="P13" s="9">
        <f aca="true" t="shared" si="10" ref="P13:P21">AO13+AP13</f>
        <v>19</v>
      </c>
      <c r="Q13" s="9">
        <f aca="true" t="shared" si="11" ref="Q13:Q21">AQ13+AR13</f>
        <v>7</v>
      </c>
      <c r="R13" s="9">
        <f aca="true" t="shared" si="12" ref="R13:R22">P13-Q13</f>
        <v>12</v>
      </c>
      <c r="T13" s="9">
        <f aca="true" t="shared" si="13" ref="T13:T22">D13+H13+L13+P13</f>
        <v>83</v>
      </c>
      <c r="U13" s="9">
        <f aca="true" t="shared" si="14" ref="U13:U22">E13+I13+M13+Q13</f>
        <v>60</v>
      </c>
      <c r="V13" s="9">
        <f aca="true" t="shared" si="15" ref="V13:V22">T13-U13</f>
        <v>23</v>
      </c>
      <c r="W13" s="10"/>
      <c r="Y13" s="21" t="s">
        <v>14</v>
      </c>
      <c r="Z13" s="9">
        <v>27</v>
      </c>
      <c r="AA13" s="9">
        <v>1</v>
      </c>
      <c r="AB13" s="9">
        <v>23</v>
      </c>
      <c r="AC13" s="22">
        <v>0</v>
      </c>
      <c r="AE13" s="9">
        <v>30</v>
      </c>
      <c r="AF13" s="9">
        <v>1</v>
      </c>
      <c r="AG13" s="9">
        <v>29</v>
      </c>
      <c r="AH13" s="9">
        <v>0</v>
      </c>
      <c r="AJ13" s="9">
        <v>5</v>
      </c>
      <c r="AK13" s="9">
        <v>0</v>
      </c>
      <c r="AL13" s="9">
        <v>1</v>
      </c>
      <c r="AM13" s="9">
        <v>0</v>
      </c>
      <c r="AO13" s="9">
        <v>16</v>
      </c>
      <c r="AP13" s="9">
        <v>3</v>
      </c>
      <c r="AQ13" s="9">
        <v>7</v>
      </c>
      <c r="AR13" s="9">
        <v>0</v>
      </c>
    </row>
    <row r="14" spans="1:44" ht="12">
      <c r="A14" s="17"/>
      <c r="B14" s="9" t="s">
        <v>15</v>
      </c>
      <c r="D14" s="9">
        <f t="shared" si="1"/>
        <v>2</v>
      </c>
      <c r="E14" s="9">
        <f t="shared" si="2"/>
        <v>4</v>
      </c>
      <c r="F14" s="9">
        <f t="shared" si="3"/>
        <v>-2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16</v>
      </c>
      <c r="Q14" s="9">
        <f t="shared" si="11"/>
        <v>10</v>
      </c>
      <c r="R14" s="9">
        <f t="shared" si="12"/>
        <v>6</v>
      </c>
      <c r="T14" s="9">
        <f t="shared" si="13"/>
        <v>18</v>
      </c>
      <c r="U14" s="9">
        <f t="shared" si="14"/>
        <v>14</v>
      </c>
      <c r="V14" s="9">
        <f t="shared" si="15"/>
        <v>4</v>
      </c>
      <c r="W14" s="10"/>
      <c r="Y14" s="21" t="s">
        <v>15</v>
      </c>
      <c r="Z14" s="9">
        <v>0</v>
      </c>
      <c r="AA14" s="9">
        <v>2</v>
      </c>
      <c r="AB14" s="9">
        <v>2</v>
      </c>
      <c r="AC14" s="22">
        <v>2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16</v>
      </c>
      <c r="AP14" s="9">
        <v>0</v>
      </c>
      <c r="AQ14" s="9">
        <v>8</v>
      </c>
      <c r="AR14" s="9">
        <v>2</v>
      </c>
    </row>
    <row r="15" spans="1:44" ht="12">
      <c r="A15" s="17"/>
      <c r="B15" s="9" t="s">
        <v>16</v>
      </c>
      <c r="D15" s="9">
        <f t="shared" si="1"/>
        <v>24</v>
      </c>
      <c r="E15" s="9">
        <f t="shared" si="2"/>
        <v>5</v>
      </c>
      <c r="F15" s="9">
        <f t="shared" si="3"/>
        <v>19</v>
      </c>
      <c r="H15" s="9">
        <f t="shared" si="4"/>
        <v>5</v>
      </c>
      <c r="I15" s="9">
        <f t="shared" si="5"/>
        <v>2</v>
      </c>
      <c r="J15" s="9">
        <f t="shared" si="6"/>
        <v>3</v>
      </c>
      <c r="L15" s="9">
        <f t="shared" si="7"/>
        <v>0</v>
      </c>
      <c r="M15" s="9">
        <f t="shared" si="8"/>
        <v>0</v>
      </c>
      <c r="N15" s="9">
        <f t="shared" si="9"/>
        <v>0</v>
      </c>
      <c r="P15" s="9">
        <f t="shared" si="10"/>
        <v>10</v>
      </c>
      <c r="Q15" s="9">
        <f t="shared" si="11"/>
        <v>2</v>
      </c>
      <c r="R15" s="9">
        <f t="shared" si="12"/>
        <v>8</v>
      </c>
      <c r="T15" s="9">
        <f t="shared" si="13"/>
        <v>39</v>
      </c>
      <c r="U15" s="9">
        <f t="shared" si="14"/>
        <v>9</v>
      </c>
      <c r="V15" s="9">
        <f t="shared" si="15"/>
        <v>30</v>
      </c>
      <c r="W15" s="10"/>
      <c r="Y15" s="21" t="s">
        <v>16</v>
      </c>
      <c r="Z15" s="9">
        <v>24</v>
      </c>
      <c r="AA15" s="9">
        <v>0</v>
      </c>
      <c r="AB15" s="9">
        <v>5</v>
      </c>
      <c r="AC15" s="22">
        <v>0</v>
      </c>
      <c r="AE15" s="9">
        <v>5</v>
      </c>
      <c r="AF15" s="9">
        <v>0</v>
      </c>
      <c r="AG15" s="9">
        <v>2</v>
      </c>
      <c r="AH15" s="9">
        <v>0</v>
      </c>
      <c r="AJ15" s="9">
        <v>0</v>
      </c>
      <c r="AK15" s="9">
        <v>0</v>
      </c>
      <c r="AL15" s="9">
        <v>0</v>
      </c>
      <c r="AM15" s="9">
        <v>0</v>
      </c>
      <c r="AO15" s="9">
        <v>7</v>
      </c>
      <c r="AP15" s="9">
        <v>3</v>
      </c>
      <c r="AQ15" s="9">
        <v>2</v>
      </c>
      <c r="AR15" s="9">
        <v>0</v>
      </c>
    </row>
    <row r="16" spans="1:44" ht="12">
      <c r="A16" s="17"/>
      <c r="B16" s="9" t="s">
        <v>17</v>
      </c>
      <c r="D16" s="9">
        <f t="shared" si="1"/>
        <v>9</v>
      </c>
      <c r="E16" s="9">
        <f t="shared" si="2"/>
        <v>2</v>
      </c>
      <c r="F16" s="9">
        <f t="shared" si="3"/>
        <v>7</v>
      </c>
      <c r="H16" s="9">
        <f t="shared" si="4"/>
        <v>4</v>
      </c>
      <c r="I16" s="9">
        <f t="shared" si="5"/>
        <v>1</v>
      </c>
      <c r="J16" s="9">
        <f t="shared" si="6"/>
        <v>3</v>
      </c>
      <c r="L16" s="9">
        <f t="shared" si="7"/>
        <v>2</v>
      </c>
      <c r="M16" s="9">
        <f t="shared" si="8"/>
        <v>1</v>
      </c>
      <c r="N16" s="9">
        <f t="shared" si="9"/>
        <v>1</v>
      </c>
      <c r="P16" s="9">
        <f t="shared" si="10"/>
        <v>3</v>
      </c>
      <c r="Q16" s="9">
        <f t="shared" si="11"/>
        <v>0</v>
      </c>
      <c r="R16" s="9">
        <f t="shared" si="12"/>
        <v>3</v>
      </c>
      <c r="T16" s="9">
        <f t="shared" si="13"/>
        <v>18</v>
      </c>
      <c r="U16" s="9">
        <f t="shared" si="14"/>
        <v>4</v>
      </c>
      <c r="V16" s="9">
        <f t="shared" si="15"/>
        <v>14</v>
      </c>
      <c r="W16" s="10"/>
      <c r="Y16" s="21" t="s">
        <v>17</v>
      </c>
      <c r="Z16" s="9">
        <v>9</v>
      </c>
      <c r="AA16" s="9">
        <v>0</v>
      </c>
      <c r="AB16" s="9">
        <v>2</v>
      </c>
      <c r="AC16" s="22">
        <v>0</v>
      </c>
      <c r="AE16" s="9">
        <v>4</v>
      </c>
      <c r="AF16" s="9">
        <v>0</v>
      </c>
      <c r="AG16" s="9">
        <v>1</v>
      </c>
      <c r="AH16" s="9">
        <v>0</v>
      </c>
      <c r="AJ16" s="9">
        <v>2</v>
      </c>
      <c r="AK16" s="9">
        <v>0</v>
      </c>
      <c r="AL16" s="9">
        <v>1</v>
      </c>
      <c r="AM16" s="9">
        <v>0</v>
      </c>
      <c r="AO16" s="9">
        <v>3</v>
      </c>
      <c r="AP16" s="9">
        <v>0</v>
      </c>
      <c r="AQ16" s="9">
        <v>0</v>
      </c>
      <c r="AR16" s="9">
        <v>0</v>
      </c>
    </row>
    <row r="17" spans="1:44" ht="12">
      <c r="A17" s="17"/>
      <c r="B17" s="9" t="s">
        <v>18</v>
      </c>
      <c r="D17" s="9">
        <f t="shared" si="1"/>
        <v>17</v>
      </c>
      <c r="E17" s="9">
        <f t="shared" si="2"/>
        <v>6</v>
      </c>
      <c r="F17" s="9">
        <f t="shared" si="3"/>
        <v>11</v>
      </c>
      <c r="H17" s="9">
        <f t="shared" si="4"/>
        <v>29</v>
      </c>
      <c r="I17" s="9">
        <f t="shared" si="5"/>
        <v>4</v>
      </c>
      <c r="J17" s="9">
        <f t="shared" si="6"/>
        <v>25</v>
      </c>
      <c r="L17" s="9">
        <f t="shared" si="7"/>
        <v>2</v>
      </c>
      <c r="M17" s="9">
        <f t="shared" si="8"/>
        <v>1</v>
      </c>
      <c r="N17" s="9">
        <f t="shared" si="9"/>
        <v>1</v>
      </c>
      <c r="P17" s="9">
        <f t="shared" si="10"/>
        <v>2</v>
      </c>
      <c r="Q17" s="9">
        <f t="shared" si="11"/>
        <v>2</v>
      </c>
      <c r="R17" s="9">
        <f t="shared" si="12"/>
        <v>0</v>
      </c>
      <c r="T17" s="9">
        <f t="shared" si="13"/>
        <v>50</v>
      </c>
      <c r="U17" s="9">
        <f t="shared" si="14"/>
        <v>13</v>
      </c>
      <c r="V17" s="9">
        <f t="shared" si="15"/>
        <v>37</v>
      </c>
      <c r="W17" s="10"/>
      <c r="Y17" s="21" t="s">
        <v>18</v>
      </c>
      <c r="Z17" s="9">
        <v>17</v>
      </c>
      <c r="AA17" s="9">
        <v>0</v>
      </c>
      <c r="AB17" s="9">
        <v>6</v>
      </c>
      <c r="AC17" s="22">
        <v>0</v>
      </c>
      <c r="AE17" s="9">
        <v>29</v>
      </c>
      <c r="AF17" s="9">
        <v>0</v>
      </c>
      <c r="AG17" s="9">
        <v>4</v>
      </c>
      <c r="AH17" s="9">
        <v>0</v>
      </c>
      <c r="AJ17" s="9">
        <v>2</v>
      </c>
      <c r="AK17" s="9">
        <v>0</v>
      </c>
      <c r="AL17" s="9">
        <v>1</v>
      </c>
      <c r="AM17" s="9">
        <v>0</v>
      </c>
      <c r="AO17" s="9">
        <v>2</v>
      </c>
      <c r="AP17" s="9">
        <v>0</v>
      </c>
      <c r="AQ17" s="9">
        <v>2</v>
      </c>
      <c r="AR17" s="9">
        <v>0</v>
      </c>
    </row>
    <row r="18" spans="1:44" ht="12">
      <c r="A18" s="17"/>
      <c r="B18" s="9" t="s">
        <v>19</v>
      </c>
      <c r="D18" s="9">
        <f t="shared" si="1"/>
        <v>23</v>
      </c>
      <c r="E18" s="9">
        <f t="shared" si="2"/>
        <v>2</v>
      </c>
      <c r="F18" s="9">
        <f t="shared" si="3"/>
        <v>21</v>
      </c>
      <c r="H18" s="9">
        <f t="shared" si="4"/>
        <v>33</v>
      </c>
      <c r="I18" s="9">
        <f t="shared" si="5"/>
        <v>3</v>
      </c>
      <c r="J18" s="9">
        <f t="shared" si="6"/>
        <v>30</v>
      </c>
      <c r="L18" s="9">
        <f t="shared" si="7"/>
        <v>1</v>
      </c>
      <c r="M18" s="9">
        <f t="shared" si="8"/>
        <v>0</v>
      </c>
      <c r="N18" s="9">
        <f t="shared" si="9"/>
        <v>1</v>
      </c>
      <c r="P18" s="9">
        <f t="shared" si="10"/>
        <v>3</v>
      </c>
      <c r="Q18" s="9">
        <f t="shared" si="11"/>
        <v>0</v>
      </c>
      <c r="R18" s="9">
        <f t="shared" si="12"/>
        <v>3</v>
      </c>
      <c r="T18" s="9">
        <f t="shared" si="13"/>
        <v>60</v>
      </c>
      <c r="U18" s="9">
        <f t="shared" si="14"/>
        <v>5</v>
      </c>
      <c r="V18" s="9">
        <f t="shared" si="15"/>
        <v>55</v>
      </c>
      <c r="W18" s="10"/>
      <c r="Y18" s="21" t="s">
        <v>19</v>
      </c>
      <c r="Z18" s="9">
        <v>23</v>
      </c>
      <c r="AA18" s="9">
        <v>0</v>
      </c>
      <c r="AB18" s="9">
        <v>2</v>
      </c>
      <c r="AC18" s="22">
        <v>0</v>
      </c>
      <c r="AE18" s="9">
        <v>33</v>
      </c>
      <c r="AF18" s="9">
        <v>0</v>
      </c>
      <c r="AG18" s="9">
        <v>3</v>
      </c>
      <c r="AH18" s="9">
        <v>0</v>
      </c>
      <c r="AJ18" s="9">
        <v>1</v>
      </c>
      <c r="AK18" s="9">
        <v>0</v>
      </c>
      <c r="AL18" s="9">
        <v>0</v>
      </c>
      <c r="AM18" s="9">
        <v>0</v>
      </c>
      <c r="AO18" s="9">
        <v>3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20</v>
      </c>
      <c r="D19" s="9">
        <f t="shared" si="1"/>
        <v>30</v>
      </c>
      <c r="E19" s="9">
        <f t="shared" si="2"/>
        <v>18</v>
      </c>
      <c r="F19" s="9">
        <f t="shared" si="3"/>
        <v>12</v>
      </c>
      <c r="H19" s="9">
        <f t="shared" si="4"/>
        <v>3</v>
      </c>
      <c r="I19" s="9">
        <f t="shared" si="5"/>
        <v>1</v>
      </c>
      <c r="J19" s="9">
        <f t="shared" si="6"/>
        <v>2</v>
      </c>
      <c r="L19" s="9">
        <f t="shared" si="7"/>
        <v>8</v>
      </c>
      <c r="M19" s="9">
        <f t="shared" si="8"/>
        <v>3</v>
      </c>
      <c r="N19" s="9">
        <f t="shared" si="9"/>
        <v>5</v>
      </c>
      <c r="P19" s="9">
        <f t="shared" si="10"/>
        <v>48</v>
      </c>
      <c r="Q19" s="9">
        <f t="shared" si="11"/>
        <v>7</v>
      </c>
      <c r="R19" s="9">
        <f t="shared" si="12"/>
        <v>41</v>
      </c>
      <c r="T19" s="9">
        <f t="shared" si="13"/>
        <v>89</v>
      </c>
      <c r="U19" s="9">
        <f t="shared" si="14"/>
        <v>29</v>
      </c>
      <c r="V19" s="9">
        <f t="shared" si="15"/>
        <v>60</v>
      </c>
      <c r="W19" s="10"/>
      <c r="Y19" s="21" t="s">
        <v>20</v>
      </c>
      <c r="Z19" s="9">
        <v>26</v>
      </c>
      <c r="AA19" s="9">
        <v>4</v>
      </c>
      <c r="AB19" s="9">
        <v>18</v>
      </c>
      <c r="AC19" s="22">
        <v>0</v>
      </c>
      <c r="AE19" s="9">
        <v>3</v>
      </c>
      <c r="AF19" s="9">
        <v>0</v>
      </c>
      <c r="AG19" s="9">
        <v>1</v>
      </c>
      <c r="AH19" s="9">
        <v>0</v>
      </c>
      <c r="AJ19" s="9">
        <v>8</v>
      </c>
      <c r="AK19" s="9">
        <v>0</v>
      </c>
      <c r="AL19" s="9">
        <v>3</v>
      </c>
      <c r="AM19" s="9">
        <v>0</v>
      </c>
      <c r="AO19" s="9">
        <v>47</v>
      </c>
      <c r="AP19" s="9">
        <v>1</v>
      </c>
      <c r="AQ19" s="9">
        <v>7</v>
      </c>
      <c r="AR19" s="9">
        <v>0</v>
      </c>
    </row>
    <row r="20" spans="1:44" ht="12">
      <c r="A20" s="17"/>
      <c r="B20" s="9" t="s">
        <v>21</v>
      </c>
      <c r="D20" s="9">
        <f t="shared" si="1"/>
        <v>33</v>
      </c>
      <c r="E20" s="9">
        <f t="shared" si="2"/>
        <v>28</v>
      </c>
      <c r="F20" s="9">
        <f t="shared" si="3"/>
        <v>5</v>
      </c>
      <c r="H20" s="9">
        <f t="shared" si="4"/>
        <v>32</v>
      </c>
      <c r="I20" s="9">
        <f t="shared" si="5"/>
        <v>9</v>
      </c>
      <c r="J20" s="9">
        <f t="shared" si="6"/>
        <v>23</v>
      </c>
      <c r="L20" s="9">
        <f t="shared" si="7"/>
        <v>12</v>
      </c>
      <c r="M20" s="9">
        <f t="shared" si="8"/>
        <v>8</v>
      </c>
      <c r="N20" s="9">
        <f t="shared" si="9"/>
        <v>4</v>
      </c>
      <c r="P20" s="9">
        <f t="shared" si="10"/>
        <v>42</v>
      </c>
      <c r="Q20" s="9">
        <f t="shared" si="11"/>
        <v>8</v>
      </c>
      <c r="R20" s="9">
        <f t="shared" si="12"/>
        <v>34</v>
      </c>
      <c r="T20" s="9">
        <f t="shared" si="13"/>
        <v>119</v>
      </c>
      <c r="U20" s="9">
        <f t="shared" si="14"/>
        <v>53</v>
      </c>
      <c r="V20" s="9">
        <f t="shared" si="15"/>
        <v>66</v>
      </c>
      <c r="W20" s="10"/>
      <c r="Y20" s="21" t="s">
        <v>21</v>
      </c>
      <c r="Z20" s="9">
        <v>32</v>
      </c>
      <c r="AA20" s="9">
        <v>1</v>
      </c>
      <c r="AB20" s="9">
        <v>28</v>
      </c>
      <c r="AC20" s="22">
        <v>0</v>
      </c>
      <c r="AE20" s="9">
        <v>32</v>
      </c>
      <c r="AF20" s="9">
        <v>0</v>
      </c>
      <c r="AG20" s="9">
        <v>9</v>
      </c>
      <c r="AH20" s="9">
        <v>0</v>
      </c>
      <c r="AJ20" s="9">
        <v>9</v>
      </c>
      <c r="AK20" s="9">
        <v>3</v>
      </c>
      <c r="AL20" s="9">
        <v>8</v>
      </c>
      <c r="AM20" s="9">
        <v>0</v>
      </c>
      <c r="AO20" s="9">
        <v>42</v>
      </c>
      <c r="AP20" s="9">
        <v>0</v>
      </c>
      <c r="AQ20" s="9">
        <v>8</v>
      </c>
      <c r="AR20" s="9">
        <v>0</v>
      </c>
    </row>
    <row r="21" spans="1:44" ht="12">
      <c r="A21" s="17"/>
      <c r="B21" s="9" t="s">
        <v>44</v>
      </c>
      <c r="D21" s="9">
        <f t="shared" si="1"/>
        <v>29</v>
      </c>
      <c r="E21" s="9">
        <f t="shared" si="2"/>
        <v>0</v>
      </c>
      <c r="F21" s="9">
        <f t="shared" si="3"/>
        <v>29</v>
      </c>
      <c r="H21" s="9">
        <f t="shared" si="4"/>
        <v>9</v>
      </c>
      <c r="I21" s="9">
        <f t="shared" si="5"/>
        <v>1</v>
      </c>
      <c r="J21" s="9">
        <f t="shared" si="6"/>
        <v>8</v>
      </c>
      <c r="L21" s="9">
        <f t="shared" si="7"/>
        <v>1</v>
      </c>
      <c r="M21" s="9">
        <f t="shared" si="8"/>
        <v>2</v>
      </c>
      <c r="N21" s="9">
        <f t="shared" si="9"/>
        <v>-1</v>
      </c>
      <c r="P21" s="9">
        <f t="shared" si="10"/>
        <v>25</v>
      </c>
      <c r="Q21" s="9">
        <f t="shared" si="11"/>
        <v>2</v>
      </c>
      <c r="R21" s="9">
        <f t="shared" si="12"/>
        <v>23</v>
      </c>
      <c r="T21" s="9">
        <f t="shared" si="13"/>
        <v>64</v>
      </c>
      <c r="U21" s="9">
        <f t="shared" si="14"/>
        <v>5</v>
      </c>
      <c r="V21" s="9">
        <f t="shared" si="15"/>
        <v>59</v>
      </c>
      <c r="W21" s="10"/>
      <c r="Y21" s="21" t="s">
        <v>44</v>
      </c>
      <c r="Z21" s="9">
        <v>27</v>
      </c>
      <c r="AA21" s="9">
        <v>2</v>
      </c>
      <c r="AB21" s="9">
        <v>0</v>
      </c>
      <c r="AC21" s="22">
        <v>0</v>
      </c>
      <c r="AE21" s="9">
        <v>9</v>
      </c>
      <c r="AF21" s="9">
        <v>0</v>
      </c>
      <c r="AG21" s="9">
        <v>1</v>
      </c>
      <c r="AH21" s="9">
        <v>0</v>
      </c>
      <c r="AJ21" s="9">
        <v>1</v>
      </c>
      <c r="AK21" s="9">
        <v>0</v>
      </c>
      <c r="AL21" s="9">
        <v>2</v>
      </c>
      <c r="AM21" s="9">
        <v>0</v>
      </c>
      <c r="AO21" s="9">
        <v>25</v>
      </c>
      <c r="AP21" s="9">
        <v>0</v>
      </c>
      <c r="AQ21" s="9">
        <v>2</v>
      </c>
      <c r="AR21" s="9">
        <v>0</v>
      </c>
    </row>
    <row r="22" spans="1:25" ht="12">
      <c r="A22" s="17"/>
      <c r="C22" s="9" t="s">
        <v>22</v>
      </c>
      <c r="D22" s="9">
        <f>SUM(D13:D21)</f>
        <v>195</v>
      </c>
      <c r="E22" s="9">
        <f>SUM(E13:E21)</f>
        <v>88</v>
      </c>
      <c r="F22" s="9">
        <f t="shared" si="3"/>
        <v>107</v>
      </c>
      <c r="H22" s="9">
        <f>SUM(H13:H21)</f>
        <v>146</v>
      </c>
      <c r="I22" s="9">
        <f>SUM(I13:I21)</f>
        <v>50</v>
      </c>
      <c r="J22" s="9">
        <f t="shared" si="6"/>
        <v>96</v>
      </c>
      <c r="L22" s="9">
        <f>SUM(L13:L21)</f>
        <v>31</v>
      </c>
      <c r="M22" s="9">
        <f>SUM(M13:M21)</f>
        <v>16</v>
      </c>
      <c r="N22" s="9">
        <f t="shared" si="9"/>
        <v>15</v>
      </c>
      <c r="P22" s="9">
        <f>SUM(P13:P21)</f>
        <v>168</v>
      </c>
      <c r="Q22" s="9">
        <f>SUM(Q13:Q21)</f>
        <v>38</v>
      </c>
      <c r="R22" s="9">
        <f t="shared" si="12"/>
        <v>130</v>
      </c>
      <c r="T22" s="9">
        <f t="shared" si="13"/>
        <v>540</v>
      </c>
      <c r="U22" s="9">
        <f t="shared" si="14"/>
        <v>192</v>
      </c>
      <c r="V22" s="9">
        <f t="shared" si="15"/>
        <v>348</v>
      </c>
      <c r="W22" s="10"/>
      <c r="Y22" s="21"/>
    </row>
    <row r="23" spans="1:25" ht="9" customHeight="1">
      <c r="A23" s="17"/>
      <c r="W23" s="10"/>
      <c r="Y23" s="21"/>
    </row>
    <row r="24" spans="1:44" ht="12">
      <c r="A24" s="17"/>
      <c r="B24" s="9" t="s">
        <v>23</v>
      </c>
      <c r="D24" s="9">
        <f aca="true" t="shared" si="16" ref="D24:D36">Z24+AA24</f>
        <v>7</v>
      </c>
      <c r="E24" s="9">
        <f aca="true" t="shared" si="17" ref="E24:E36">AB24+AC24</f>
        <v>0</v>
      </c>
      <c r="F24" s="9">
        <f aca="true" t="shared" si="18" ref="F24:F37">D24-E24</f>
        <v>7</v>
      </c>
      <c r="H24" s="9">
        <f aca="true" t="shared" si="19" ref="H24:H36">AE24+AF24</f>
        <v>0</v>
      </c>
      <c r="I24" s="9">
        <f aca="true" t="shared" si="20" ref="I24:I36">AG24+AH24</f>
        <v>3</v>
      </c>
      <c r="J24" s="9">
        <f aca="true" t="shared" si="21" ref="J24:J37">H24-I24</f>
        <v>-3</v>
      </c>
      <c r="L24" s="9">
        <f aca="true" t="shared" si="22" ref="L24:L36">AJ24+AK24</f>
        <v>2</v>
      </c>
      <c r="M24" s="9">
        <f aca="true" t="shared" si="23" ref="M24:M36">AL24+AM24</f>
        <v>0</v>
      </c>
      <c r="N24" s="9">
        <f aca="true" t="shared" si="24" ref="N24:N37">L24-M24</f>
        <v>2</v>
      </c>
      <c r="P24" s="9">
        <f aca="true" t="shared" si="25" ref="P24:P36">AO24+AP24</f>
        <v>1</v>
      </c>
      <c r="Q24" s="9">
        <f aca="true" t="shared" si="26" ref="Q24:Q36">AQ24+AR24</f>
        <v>0</v>
      </c>
      <c r="R24" s="9">
        <f aca="true" t="shared" si="27" ref="R24:R37">P24-Q24</f>
        <v>1</v>
      </c>
      <c r="T24" s="9">
        <f aca="true" t="shared" si="28" ref="T24:T36">D24+H24+L24+P24</f>
        <v>10</v>
      </c>
      <c r="U24" s="9">
        <f aca="true" t="shared" si="29" ref="U24:U36">E24+I24+M24+Q24</f>
        <v>3</v>
      </c>
      <c r="V24" s="9">
        <f aca="true" t="shared" si="30" ref="V24:V37">T24-U24</f>
        <v>7</v>
      </c>
      <c r="W24" s="10"/>
      <c r="Y24" s="21" t="s">
        <v>23</v>
      </c>
      <c r="Z24" s="9">
        <v>7</v>
      </c>
      <c r="AA24" s="9">
        <v>0</v>
      </c>
      <c r="AB24" s="9">
        <v>0</v>
      </c>
      <c r="AC24" s="22">
        <v>0</v>
      </c>
      <c r="AE24" s="9">
        <v>0</v>
      </c>
      <c r="AF24" s="9">
        <v>0</v>
      </c>
      <c r="AG24" s="9">
        <v>3</v>
      </c>
      <c r="AH24" s="9">
        <v>0</v>
      </c>
      <c r="AJ24" s="9">
        <v>2</v>
      </c>
      <c r="AK24" s="9">
        <v>0</v>
      </c>
      <c r="AL24" s="9">
        <v>0</v>
      </c>
      <c r="AM24" s="9">
        <v>0</v>
      </c>
      <c r="AO24" s="9">
        <v>1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6"/>
        <v>18</v>
      </c>
      <c r="E25" s="9">
        <f t="shared" si="17"/>
        <v>6</v>
      </c>
      <c r="F25" s="9">
        <f t="shared" si="18"/>
        <v>12</v>
      </c>
      <c r="H25" s="9">
        <f t="shared" si="19"/>
        <v>1</v>
      </c>
      <c r="I25" s="9">
        <f t="shared" si="20"/>
        <v>0</v>
      </c>
      <c r="J25" s="9">
        <f t="shared" si="21"/>
        <v>1</v>
      </c>
      <c r="L25" s="9">
        <f t="shared" si="22"/>
        <v>25</v>
      </c>
      <c r="M25" s="9">
        <f t="shared" si="23"/>
        <v>6</v>
      </c>
      <c r="N25" s="9">
        <f t="shared" si="24"/>
        <v>19</v>
      </c>
      <c r="P25" s="9">
        <f t="shared" si="25"/>
        <v>18</v>
      </c>
      <c r="Q25" s="9">
        <f t="shared" si="26"/>
        <v>3</v>
      </c>
      <c r="R25" s="9">
        <f t="shared" si="27"/>
        <v>15</v>
      </c>
      <c r="T25" s="9">
        <f t="shared" si="28"/>
        <v>62</v>
      </c>
      <c r="U25" s="9">
        <f t="shared" si="29"/>
        <v>15</v>
      </c>
      <c r="V25" s="9">
        <f t="shared" si="30"/>
        <v>47</v>
      </c>
      <c r="W25" s="10"/>
      <c r="Y25" s="21" t="s">
        <v>24</v>
      </c>
      <c r="Z25" s="9">
        <v>18</v>
      </c>
      <c r="AA25" s="9">
        <v>0</v>
      </c>
      <c r="AB25" s="9">
        <v>5</v>
      </c>
      <c r="AC25" s="22">
        <v>1</v>
      </c>
      <c r="AE25" s="9">
        <v>1</v>
      </c>
      <c r="AF25" s="9">
        <v>0</v>
      </c>
      <c r="AG25" s="9">
        <v>0</v>
      </c>
      <c r="AH25" s="9">
        <v>0</v>
      </c>
      <c r="AJ25" s="9">
        <v>25</v>
      </c>
      <c r="AK25" s="9">
        <v>0</v>
      </c>
      <c r="AL25" s="9">
        <v>5</v>
      </c>
      <c r="AM25" s="9">
        <v>1</v>
      </c>
      <c r="AO25" s="9">
        <v>18</v>
      </c>
      <c r="AP25" s="9">
        <v>0</v>
      </c>
      <c r="AQ25" s="9">
        <v>1</v>
      </c>
      <c r="AR25" s="9">
        <v>2</v>
      </c>
    </row>
    <row r="26" spans="1:44" ht="12">
      <c r="A26" s="17"/>
      <c r="B26" s="9" t="s">
        <v>26</v>
      </c>
      <c r="D26" s="9">
        <f t="shared" si="16"/>
        <v>20</v>
      </c>
      <c r="E26" s="9">
        <f t="shared" si="17"/>
        <v>5</v>
      </c>
      <c r="F26" s="9">
        <f t="shared" si="18"/>
        <v>15</v>
      </c>
      <c r="H26" s="9">
        <f t="shared" si="19"/>
        <v>1</v>
      </c>
      <c r="I26" s="9">
        <f t="shared" si="20"/>
        <v>0</v>
      </c>
      <c r="J26" s="9">
        <f t="shared" si="21"/>
        <v>1</v>
      </c>
      <c r="L26" s="9">
        <f t="shared" si="22"/>
        <v>28</v>
      </c>
      <c r="M26" s="9">
        <f t="shared" si="23"/>
        <v>4</v>
      </c>
      <c r="N26" s="9">
        <f t="shared" si="24"/>
        <v>24</v>
      </c>
      <c r="P26" s="9">
        <f t="shared" si="25"/>
        <v>77</v>
      </c>
      <c r="Q26" s="9">
        <f t="shared" si="26"/>
        <v>7</v>
      </c>
      <c r="R26" s="9">
        <f t="shared" si="27"/>
        <v>70</v>
      </c>
      <c r="T26" s="9">
        <f t="shared" si="28"/>
        <v>126</v>
      </c>
      <c r="U26" s="9">
        <f t="shared" si="29"/>
        <v>16</v>
      </c>
      <c r="V26" s="9">
        <f t="shared" si="30"/>
        <v>110</v>
      </c>
      <c r="W26" s="10"/>
      <c r="Y26" s="21" t="s">
        <v>26</v>
      </c>
      <c r="Z26" s="9">
        <v>18</v>
      </c>
      <c r="AA26" s="9">
        <v>2</v>
      </c>
      <c r="AB26" s="9">
        <v>5</v>
      </c>
      <c r="AC26" s="22">
        <v>0</v>
      </c>
      <c r="AE26" s="9">
        <v>1</v>
      </c>
      <c r="AF26" s="9">
        <v>0</v>
      </c>
      <c r="AG26" s="9">
        <v>0</v>
      </c>
      <c r="AH26" s="9">
        <v>0</v>
      </c>
      <c r="AJ26" s="9">
        <v>28</v>
      </c>
      <c r="AK26" s="9">
        <v>0</v>
      </c>
      <c r="AL26" s="9">
        <v>1</v>
      </c>
      <c r="AM26" s="9">
        <v>3</v>
      </c>
      <c r="AO26" s="9">
        <v>77</v>
      </c>
      <c r="AP26" s="9">
        <v>0</v>
      </c>
      <c r="AQ26" s="9">
        <v>7</v>
      </c>
      <c r="AR26" s="9">
        <v>0</v>
      </c>
    </row>
    <row r="27" spans="1:44" ht="12">
      <c r="A27" s="17"/>
      <c r="B27" s="9" t="s">
        <v>58</v>
      </c>
      <c r="D27" s="9">
        <f t="shared" si="16"/>
        <v>68</v>
      </c>
      <c r="E27" s="9">
        <f t="shared" si="17"/>
        <v>2</v>
      </c>
      <c r="F27" s="9">
        <f t="shared" si="18"/>
        <v>66</v>
      </c>
      <c r="H27" s="9">
        <f t="shared" si="19"/>
        <v>346</v>
      </c>
      <c r="I27" s="9">
        <f t="shared" si="20"/>
        <v>21</v>
      </c>
      <c r="J27" s="9">
        <f t="shared" si="21"/>
        <v>325</v>
      </c>
      <c r="L27" s="9">
        <f t="shared" si="22"/>
        <v>19</v>
      </c>
      <c r="M27" s="9">
        <f t="shared" si="23"/>
        <v>0</v>
      </c>
      <c r="N27" s="9">
        <f t="shared" si="24"/>
        <v>19</v>
      </c>
      <c r="P27" s="9">
        <f t="shared" si="25"/>
        <v>8</v>
      </c>
      <c r="Q27" s="9">
        <f t="shared" si="26"/>
        <v>0</v>
      </c>
      <c r="R27" s="9">
        <f t="shared" si="27"/>
        <v>8</v>
      </c>
      <c r="T27" s="9">
        <f t="shared" si="28"/>
        <v>441</v>
      </c>
      <c r="U27" s="9">
        <f t="shared" si="29"/>
        <v>23</v>
      </c>
      <c r="V27" s="9">
        <f t="shared" si="30"/>
        <v>418</v>
      </c>
      <c r="W27" s="10"/>
      <c r="Y27" s="21" t="s">
        <v>58</v>
      </c>
      <c r="Z27" s="9">
        <v>68</v>
      </c>
      <c r="AA27" s="9">
        <v>0</v>
      </c>
      <c r="AB27" s="9">
        <v>0</v>
      </c>
      <c r="AC27" s="22">
        <v>2</v>
      </c>
      <c r="AE27" s="9">
        <v>346</v>
      </c>
      <c r="AF27" s="9">
        <v>0</v>
      </c>
      <c r="AG27" s="9">
        <v>6</v>
      </c>
      <c r="AH27" s="9">
        <v>15</v>
      </c>
      <c r="AJ27" s="9">
        <v>13</v>
      </c>
      <c r="AK27" s="9">
        <v>6</v>
      </c>
      <c r="AL27" s="9">
        <v>0</v>
      </c>
      <c r="AM27" s="9">
        <v>0</v>
      </c>
      <c r="AO27" s="9">
        <v>6</v>
      </c>
      <c r="AP27" s="9">
        <v>2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6"/>
        <v>13</v>
      </c>
      <c r="E28" s="9">
        <f t="shared" si="17"/>
        <v>1</v>
      </c>
      <c r="F28" s="9">
        <f t="shared" si="18"/>
        <v>12</v>
      </c>
      <c r="H28" s="9">
        <f t="shared" si="19"/>
        <v>2</v>
      </c>
      <c r="I28" s="9">
        <f t="shared" si="20"/>
        <v>0</v>
      </c>
      <c r="J28" s="9">
        <f t="shared" si="21"/>
        <v>2</v>
      </c>
      <c r="L28" s="9">
        <f t="shared" si="22"/>
        <v>8</v>
      </c>
      <c r="M28" s="9">
        <f t="shared" si="23"/>
        <v>2</v>
      </c>
      <c r="N28" s="9">
        <f t="shared" si="24"/>
        <v>6</v>
      </c>
      <c r="P28" s="9">
        <f t="shared" si="25"/>
        <v>20</v>
      </c>
      <c r="Q28" s="9">
        <f t="shared" si="26"/>
        <v>0</v>
      </c>
      <c r="R28" s="9">
        <f t="shared" si="27"/>
        <v>20</v>
      </c>
      <c r="T28" s="9">
        <f t="shared" si="28"/>
        <v>43</v>
      </c>
      <c r="U28" s="9">
        <f t="shared" si="29"/>
        <v>3</v>
      </c>
      <c r="V28" s="9">
        <f t="shared" si="30"/>
        <v>40</v>
      </c>
      <c r="W28" s="10"/>
      <c r="Y28" s="21" t="s">
        <v>31</v>
      </c>
      <c r="Z28" s="9">
        <v>12</v>
      </c>
      <c r="AA28" s="9">
        <v>1</v>
      </c>
      <c r="AB28" s="9">
        <v>1</v>
      </c>
      <c r="AC28" s="22">
        <v>0</v>
      </c>
      <c r="AE28" s="9">
        <v>2</v>
      </c>
      <c r="AF28" s="9">
        <v>0</v>
      </c>
      <c r="AG28" s="9">
        <v>0</v>
      </c>
      <c r="AH28" s="9">
        <v>0</v>
      </c>
      <c r="AJ28" s="9">
        <v>8</v>
      </c>
      <c r="AK28" s="9">
        <v>0</v>
      </c>
      <c r="AL28" s="9">
        <v>1</v>
      </c>
      <c r="AM28" s="9">
        <v>1</v>
      </c>
      <c r="AO28" s="9">
        <v>20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6"/>
        <v>83</v>
      </c>
      <c r="E29" s="9">
        <f t="shared" si="17"/>
        <v>11</v>
      </c>
      <c r="F29" s="9">
        <f t="shared" si="18"/>
        <v>72</v>
      </c>
      <c r="H29" s="9">
        <f t="shared" si="19"/>
        <v>5</v>
      </c>
      <c r="I29" s="9">
        <f t="shared" si="20"/>
        <v>2</v>
      </c>
      <c r="J29" s="9">
        <f t="shared" si="21"/>
        <v>3</v>
      </c>
      <c r="L29" s="9">
        <f t="shared" si="22"/>
        <v>1</v>
      </c>
      <c r="M29" s="9">
        <f t="shared" si="23"/>
        <v>0</v>
      </c>
      <c r="N29" s="9">
        <f t="shared" si="24"/>
        <v>1</v>
      </c>
      <c r="P29" s="9">
        <f t="shared" si="25"/>
        <v>8</v>
      </c>
      <c r="Q29" s="9">
        <f t="shared" si="26"/>
        <v>0</v>
      </c>
      <c r="R29" s="9">
        <f t="shared" si="27"/>
        <v>8</v>
      </c>
      <c r="T29" s="9">
        <f t="shared" si="28"/>
        <v>97</v>
      </c>
      <c r="U29" s="9">
        <f t="shared" si="29"/>
        <v>13</v>
      </c>
      <c r="V29" s="9">
        <f t="shared" si="30"/>
        <v>84</v>
      </c>
      <c r="W29" s="10"/>
      <c r="Y29" s="21" t="s">
        <v>32</v>
      </c>
      <c r="Z29" s="9">
        <v>83</v>
      </c>
      <c r="AA29" s="9">
        <v>0</v>
      </c>
      <c r="AB29" s="9">
        <v>11</v>
      </c>
      <c r="AC29" s="22">
        <v>0</v>
      </c>
      <c r="AE29" s="9">
        <v>5</v>
      </c>
      <c r="AF29" s="9">
        <v>0</v>
      </c>
      <c r="AG29" s="9">
        <v>2</v>
      </c>
      <c r="AH29" s="9">
        <v>0</v>
      </c>
      <c r="AJ29" s="9">
        <v>1</v>
      </c>
      <c r="AK29" s="9">
        <v>0</v>
      </c>
      <c r="AL29" s="9">
        <v>0</v>
      </c>
      <c r="AM29" s="9">
        <v>0</v>
      </c>
      <c r="AO29" s="9">
        <v>5</v>
      </c>
      <c r="AP29" s="9">
        <v>3</v>
      </c>
      <c r="AQ29" s="9">
        <v>0</v>
      </c>
      <c r="AR29" s="9">
        <v>0</v>
      </c>
    </row>
    <row r="30" spans="1:44" ht="12">
      <c r="A30" s="17"/>
      <c r="B30" s="9" t="s">
        <v>39</v>
      </c>
      <c r="D30" s="9">
        <f t="shared" si="16"/>
        <v>13</v>
      </c>
      <c r="E30" s="9">
        <f t="shared" si="17"/>
        <v>0</v>
      </c>
      <c r="F30" s="9">
        <f t="shared" si="18"/>
        <v>13</v>
      </c>
      <c r="H30" s="9">
        <f t="shared" si="19"/>
        <v>3</v>
      </c>
      <c r="I30" s="9">
        <f t="shared" si="20"/>
        <v>0</v>
      </c>
      <c r="J30" s="9">
        <f t="shared" si="21"/>
        <v>3</v>
      </c>
      <c r="L30" s="9">
        <f t="shared" si="22"/>
        <v>0</v>
      </c>
      <c r="M30" s="9">
        <f t="shared" si="23"/>
        <v>0</v>
      </c>
      <c r="N30" s="9">
        <f t="shared" si="24"/>
        <v>0</v>
      </c>
      <c r="P30" s="9">
        <f t="shared" si="25"/>
        <v>0</v>
      </c>
      <c r="Q30" s="9">
        <f t="shared" si="26"/>
        <v>0</v>
      </c>
      <c r="R30" s="9">
        <f t="shared" si="27"/>
        <v>0</v>
      </c>
      <c r="T30" s="9">
        <f t="shared" si="28"/>
        <v>16</v>
      </c>
      <c r="U30" s="9">
        <f t="shared" si="29"/>
        <v>0</v>
      </c>
      <c r="V30" s="9">
        <f t="shared" si="30"/>
        <v>16</v>
      </c>
      <c r="W30" s="10"/>
      <c r="Y30" s="21" t="s">
        <v>39</v>
      </c>
      <c r="Z30" s="9">
        <v>13</v>
      </c>
      <c r="AA30" s="9">
        <v>0</v>
      </c>
      <c r="AB30" s="9">
        <v>0</v>
      </c>
      <c r="AC30" s="22">
        <v>0</v>
      </c>
      <c r="AE30" s="9">
        <v>3</v>
      </c>
      <c r="AF30" s="9">
        <v>0</v>
      </c>
      <c r="AG30" s="9">
        <v>0</v>
      </c>
      <c r="AH30" s="9">
        <v>0</v>
      </c>
      <c r="AJ30" s="9">
        <v>0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25</v>
      </c>
      <c r="D31" s="9">
        <f t="shared" si="16"/>
        <v>9</v>
      </c>
      <c r="E31" s="9">
        <f t="shared" si="17"/>
        <v>12</v>
      </c>
      <c r="F31" s="9">
        <f t="shared" si="18"/>
        <v>-3</v>
      </c>
      <c r="H31" s="9">
        <f t="shared" si="19"/>
        <v>6</v>
      </c>
      <c r="I31" s="9">
        <f t="shared" si="20"/>
        <v>8</v>
      </c>
      <c r="J31" s="9">
        <f t="shared" si="21"/>
        <v>-2</v>
      </c>
      <c r="L31" s="9">
        <f t="shared" si="22"/>
        <v>3</v>
      </c>
      <c r="M31" s="9">
        <f t="shared" si="23"/>
        <v>4</v>
      </c>
      <c r="N31" s="9">
        <f t="shared" si="24"/>
        <v>-1</v>
      </c>
      <c r="P31" s="9">
        <f t="shared" si="25"/>
        <v>2</v>
      </c>
      <c r="Q31" s="9">
        <f t="shared" si="26"/>
        <v>3</v>
      </c>
      <c r="R31" s="9">
        <f t="shared" si="27"/>
        <v>-1</v>
      </c>
      <c r="T31" s="9">
        <f t="shared" si="28"/>
        <v>20</v>
      </c>
      <c r="U31" s="9">
        <f t="shared" si="29"/>
        <v>27</v>
      </c>
      <c r="V31" s="9">
        <f t="shared" si="30"/>
        <v>-7</v>
      </c>
      <c r="W31" s="10"/>
      <c r="Y31" s="21" t="s">
        <v>25</v>
      </c>
      <c r="Z31" s="9">
        <v>9</v>
      </c>
      <c r="AA31" s="9">
        <v>0</v>
      </c>
      <c r="AB31" s="9">
        <v>12</v>
      </c>
      <c r="AC31" s="22">
        <v>0</v>
      </c>
      <c r="AE31" s="9">
        <v>6</v>
      </c>
      <c r="AF31" s="9">
        <v>0</v>
      </c>
      <c r="AG31" s="9">
        <v>7</v>
      </c>
      <c r="AH31" s="9">
        <v>1</v>
      </c>
      <c r="AJ31" s="9">
        <v>3</v>
      </c>
      <c r="AK31" s="9">
        <v>0</v>
      </c>
      <c r="AL31" s="9">
        <v>2</v>
      </c>
      <c r="AM31" s="9">
        <v>2</v>
      </c>
      <c r="AO31" s="9">
        <v>2</v>
      </c>
      <c r="AP31" s="9">
        <v>0</v>
      </c>
      <c r="AQ31" s="9">
        <v>3</v>
      </c>
      <c r="AR31" s="9">
        <v>0</v>
      </c>
    </row>
    <row r="32" spans="1:44" ht="12">
      <c r="A32" s="17"/>
      <c r="B32" s="9" t="s">
        <v>37</v>
      </c>
      <c r="D32" s="9">
        <f t="shared" si="16"/>
        <v>31</v>
      </c>
      <c r="E32" s="9">
        <f t="shared" si="17"/>
        <v>3</v>
      </c>
      <c r="F32" s="9">
        <f t="shared" si="18"/>
        <v>28</v>
      </c>
      <c r="H32" s="9">
        <f t="shared" si="19"/>
        <v>4</v>
      </c>
      <c r="I32" s="9">
        <f t="shared" si="20"/>
        <v>4</v>
      </c>
      <c r="J32" s="9">
        <f t="shared" si="21"/>
        <v>0</v>
      </c>
      <c r="L32" s="9">
        <f t="shared" si="22"/>
        <v>1</v>
      </c>
      <c r="M32" s="9">
        <f t="shared" si="23"/>
        <v>0</v>
      </c>
      <c r="N32" s="9">
        <f t="shared" si="24"/>
        <v>1</v>
      </c>
      <c r="P32" s="9">
        <f t="shared" si="25"/>
        <v>3</v>
      </c>
      <c r="Q32" s="9">
        <f t="shared" si="26"/>
        <v>2</v>
      </c>
      <c r="R32" s="9">
        <f t="shared" si="27"/>
        <v>1</v>
      </c>
      <c r="T32" s="9">
        <f t="shared" si="28"/>
        <v>39</v>
      </c>
      <c r="U32" s="9">
        <f t="shared" si="29"/>
        <v>9</v>
      </c>
      <c r="V32" s="9">
        <f t="shared" si="30"/>
        <v>30</v>
      </c>
      <c r="W32" s="10"/>
      <c r="Y32" s="21" t="s">
        <v>37</v>
      </c>
      <c r="Z32" s="9">
        <v>31</v>
      </c>
      <c r="AA32" s="9">
        <v>0</v>
      </c>
      <c r="AB32" s="9">
        <v>3</v>
      </c>
      <c r="AC32" s="22">
        <v>0</v>
      </c>
      <c r="AE32" s="9">
        <v>4</v>
      </c>
      <c r="AF32" s="9">
        <v>0</v>
      </c>
      <c r="AG32" s="9">
        <v>3</v>
      </c>
      <c r="AH32" s="9">
        <v>1</v>
      </c>
      <c r="AJ32" s="9">
        <v>1</v>
      </c>
      <c r="AK32" s="9">
        <v>0</v>
      </c>
      <c r="AL32" s="9">
        <v>0</v>
      </c>
      <c r="AM32" s="9">
        <v>0</v>
      </c>
      <c r="AO32" s="9">
        <v>3</v>
      </c>
      <c r="AP32" s="9">
        <v>0</v>
      </c>
      <c r="AQ32" s="9">
        <v>2</v>
      </c>
      <c r="AR32" s="9">
        <v>0</v>
      </c>
    </row>
    <row r="33" spans="1:44" ht="12">
      <c r="A33" s="17"/>
      <c r="B33" s="9" t="s">
        <v>59</v>
      </c>
      <c r="D33" s="9">
        <f t="shared" si="16"/>
        <v>63</v>
      </c>
      <c r="E33" s="9">
        <f t="shared" si="17"/>
        <v>28</v>
      </c>
      <c r="F33" s="9">
        <f t="shared" si="18"/>
        <v>35</v>
      </c>
      <c r="H33" s="9">
        <f t="shared" si="19"/>
        <v>2</v>
      </c>
      <c r="I33" s="9">
        <f t="shared" si="20"/>
        <v>6</v>
      </c>
      <c r="J33" s="9">
        <f t="shared" si="21"/>
        <v>-4</v>
      </c>
      <c r="L33" s="9">
        <f t="shared" si="22"/>
        <v>12</v>
      </c>
      <c r="M33" s="9">
        <f t="shared" si="23"/>
        <v>15</v>
      </c>
      <c r="N33" s="9">
        <f t="shared" si="24"/>
        <v>-3</v>
      </c>
      <c r="P33" s="9">
        <f t="shared" si="25"/>
        <v>155</v>
      </c>
      <c r="Q33" s="9">
        <f t="shared" si="26"/>
        <v>57</v>
      </c>
      <c r="R33" s="9">
        <f t="shared" si="27"/>
        <v>98</v>
      </c>
      <c r="T33" s="9">
        <f t="shared" si="28"/>
        <v>232</v>
      </c>
      <c r="U33" s="9">
        <f t="shared" si="29"/>
        <v>106</v>
      </c>
      <c r="V33" s="9">
        <f t="shared" si="30"/>
        <v>126</v>
      </c>
      <c r="W33" s="10"/>
      <c r="Y33" s="21" t="s">
        <v>59</v>
      </c>
      <c r="Z33" s="9">
        <v>61</v>
      </c>
      <c r="AA33" s="9">
        <v>2</v>
      </c>
      <c r="AB33" s="9">
        <v>15</v>
      </c>
      <c r="AC33" s="22">
        <v>13</v>
      </c>
      <c r="AE33" s="9">
        <v>2</v>
      </c>
      <c r="AF33" s="9">
        <v>0</v>
      </c>
      <c r="AG33" s="9">
        <v>6</v>
      </c>
      <c r="AH33" s="9">
        <v>0</v>
      </c>
      <c r="AJ33" s="9">
        <v>12</v>
      </c>
      <c r="AK33" s="9">
        <v>0</v>
      </c>
      <c r="AL33" s="9">
        <v>3</v>
      </c>
      <c r="AM33" s="9">
        <v>12</v>
      </c>
      <c r="AO33" s="9">
        <v>155</v>
      </c>
      <c r="AP33" s="9">
        <v>0</v>
      </c>
      <c r="AQ33" s="9">
        <v>33</v>
      </c>
      <c r="AR33" s="9">
        <v>24</v>
      </c>
    </row>
    <row r="34" spans="1:44" ht="12">
      <c r="A34" s="17"/>
      <c r="B34" s="9" t="s">
        <v>60</v>
      </c>
      <c r="D34" s="9">
        <f t="shared" si="16"/>
        <v>168</v>
      </c>
      <c r="E34" s="9">
        <f t="shared" si="17"/>
        <v>135</v>
      </c>
      <c r="F34" s="9">
        <f t="shared" si="18"/>
        <v>33</v>
      </c>
      <c r="H34" s="9">
        <f t="shared" si="19"/>
        <v>18</v>
      </c>
      <c r="I34" s="9">
        <f t="shared" si="20"/>
        <v>6</v>
      </c>
      <c r="J34" s="9">
        <f t="shared" si="21"/>
        <v>12</v>
      </c>
      <c r="L34" s="9">
        <f t="shared" si="22"/>
        <v>40</v>
      </c>
      <c r="M34" s="9">
        <f t="shared" si="23"/>
        <v>19</v>
      </c>
      <c r="N34" s="9">
        <f t="shared" si="24"/>
        <v>21</v>
      </c>
      <c r="P34" s="9">
        <f t="shared" si="25"/>
        <v>633</v>
      </c>
      <c r="Q34" s="9">
        <f t="shared" si="26"/>
        <v>393</v>
      </c>
      <c r="R34" s="9">
        <f t="shared" si="27"/>
        <v>240</v>
      </c>
      <c r="T34" s="9">
        <f t="shared" si="28"/>
        <v>859</v>
      </c>
      <c r="U34" s="9">
        <f t="shared" si="29"/>
        <v>553</v>
      </c>
      <c r="V34" s="9">
        <f t="shared" si="30"/>
        <v>306</v>
      </c>
      <c r="W34" s="10"/>
      <c r="Y34" s="21" t="s">
        <v>60</v>
      </c>
      <c r="Z34" s="9">
        <v>153</v>
      </c>
      <c r="AA34" s="9">
        <v>15</v>
      </c>
      <c r="AB34" s="9">
        <v>41</v>
      </c>
      <c r="AC34" s="22">
        <v>94</v>
      </c>
      <c r="AE34" s="9">
        <v>18</v>
      </c>
      <c r="AF34" s="9">
        <v>0</v>
      </c>
      <c r="AG34" s="9">
        <v>2</v>
      </c>
      <c r="AH34" s="9">
        <v>4</v>
      </c>
      <c r="AJ34" s="9">
        <v>40</v>
      </c>
      <c r="AK34" s="9">
        <v>0</v>
      </c>
      <c r="AL34" s="9">
        <v>6</v>
      </c>
      <c r="AM34" s="9">
        <v>13</v>
      </c>
      <c r="AO34" s="9">
        <v>633</v>
      </c>
      <c r="AP34" s="9">
        <v>0</v>
      </c>
      <c r="AQ34" s="9">
        <v>195</v>
      </c>
      <c r="AR34" s="9">
        <v>198</v>
      </c>
    </row>
    <row r="35" spans="1:44" ht="12">
      <c r="A35" s="17"/>
      <c r="B35" s="9" t="s">
        <v>61</v>
      </c>
      <c r="D35" s="9">
        <f t="shared" si="16"/>
        <v>0</v>
      </c>
      <c r="E35" s="9">
        <f t="shared" si="17"/>
        <v>1</v>
      </c>
      <c r="F35" s="9">
        <f t="shared" si="18"/>
        <v>-1</v>
      </c>
      <c r="H35" s="9">
        <f t="shared" si="19"/>
        <v>0</v>
      </c>
      <c r="I35" s="9">
        <f t="shared" si="20"/>
        <v>1</v>
      </c>
      <c r="J35" s="9">
        <f t="shared" si="21"/>
        <v>-1</v>
      </c>
      <c r="L35" s="9">
        <f t="shared" si="22"/>
        <v>0</v>
      </c>
      <c r="M35" s="9">
        <f t="shared" si="23"/>
        <v>0</v>
      </c>
      <c r="N35" s="9">
        <f t="shared" si="24"/>
        <v>0</v>
      </c>
      <c r="P35" s="9">
        <f t="shared" si="25"/>
        <v>0</v>
      </c>
      <c r="Q35" s="9">
        <f t="shared" si="26"/>
        <v>0</v>
      </c>
      <c r="R35" s="9">
        <f t="shared" si="27"/>
        <v>0</v>
      </c>
      <c r="T35" s="9">
        <f t="shared" si="28"/>
        <v>0</v>
      </c>
      <c r="U35" s="9">
        <f t="shared" si="29"/>
        <v>2</v>
      </c>
      <c r="V35" s="9">
        <f t="shared" si="30"/>
        <v>-2</v>
      </c>
      <c r="W35" s="10"/>
      <c r="Y35" s="21" t="s">
        <v>61</v>
      </c>
      <c r="Z35" s="9">
        <v>0</v>
      </c>
      <c r="AA35" s="9">
        <v>0</v>
      </c>
      <c r="AB35" s="9">
        <v>1</v>
      </c>
      <c r="AC35" s="22">
        <v>0</v>
      </c>
      <c r="AE35" s="9">
        <v>0</v>
      </c>
      <c r="AF35" s="9">
        <v>0</v>
      </c>
      <c r="AG35" s="9">
        <v>1</v>
      </c>
      <c r="AH35" s="9">
        <v>0</v>
      </c>
      <c r="AJ35" s="9">
        <v>0</v>
      </c>
      <c r="AK35" s="9">
        <v>0</v>
      </c>
      <c r="AL35" s="9">
        <v>0</v>
      </c>
      <c r="AM35" s="9">
        <v>0</v>
      </c>
      <c r="AO35" s="9">
        <v>0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6"/>
        <v>7</v>
      </c>
      <c r="E36" s="9">
        <f t="shared" si="17"/>
        <v>2</v>
      </c>
      <c r="F36" s="9">
        <f t="shared" si="18"/>
        <v>5</v>
      </c>
      <c r="H36" s="9">
        <f t="shared" si="19"/>
        <v>1</v>
      </c>
      <c r="I36" s="9">
        <f t="shared" si="20"/>
        <v>0</v>
      </c>
      <c r="J36" s="9">
        <f t="shared" si="21"/>
        <v>1</v>
      </c>
      <c r="L36" s="9">
        <f t="shared" si="22"/>
        <v>2</v>
      </c>
      <c r="M36" s="9">
        <f t="shared" si="23"/>
        <v>0</v>
      </c>
      <c r="N36" s="9">
        <f t="shared" si="24"/>
        <v>2</v>
      </c>
      <c r="P36" s="9">
        <f t="shared" si="25"/>
        <v>3</v>
      </c>
      <c r="Q36" s="9">
        <f t="shared" si="26"/>
        <v>1</v>
      </c>
      <c r="R36" s="9">
        <f t="shared" si="27"/>
        <v>2</v>
      </c>
      <c r="T36" s="9">
        <f t="shared" si="28"/>
        <v>13</v>
      </c>
      <c r="U36" s="9">
        <f t="shared" si="29"/>
        <v>3</v>
      </c>
      <c r="V36" s="9">
        <f t="shared" si="30"/>
        <v>10</v>
      </c>
      <c r="W36" s="10"/>
      <c r="Y36" s="21" t="s">
        <v>38</v>
      </c>
      <c r="Z36" s="9">
        <v>7</v>
      </c>
      <c r="AA36" s="9">
        <v>0</v>
      </c>
      <c r="AB36" s="9">
        <v>2</v>
      </c>
      <c r="AC36" s="22">
        <v>0</v>
      </c>
      <c r="AE36" s="9">
        <v>1</v>
      </c>
      <c r="AF36" s="9">
        <v>0</v>
      </c>
      <c r="AG36" s="9">
        <v>0</v>
      </c>
      <c r="AH36" s="9">
        <v>0</v>
      </c>
      <c r="AJ36" s="9">
        <v>2</v>
      </c>
      <c r="AK36" s="9">
        <v>0</v>
      </c>
      <c r="AL36" s="9">
        <v>0</v>
      </c>
      <c r="AM36" s="9">
        <v>0</v>
      </c>
      <c r="AO36" s="9">
        <v>3</v>
      </c>
      <c r="AP36" s="9">
        <v>0</v>
      </c>
      <c r="AQ36" s="9">
        <v>0</v>
      </c>
      <c r="AR36" s="9">
        <v>1</v>
      </c>
    </row>
    <row r="37" spans="1:25" ht="12">
      <c r="A37" s="17"/>
      <c r="C37" s="9" t="s">
        <v>40</v>
      </c>
      <c r="D37" s="9">
        <f>SUM(D24:D36)</f>
        <v>500</v>
      </c>
      <c r="E37" s="9">
        <f>SUM(E24:E36)</f>
        <v>206</v>
      </c>
      <c r="F37" s="9">
        <f t="shared" si="18"/>
        <v>294</v>
      </c>
      <c r="H37" s="9">
        <f>SUM(H24:H36)</f>
        <v>389</v>
      </c>
      <c r="I37" s="9">
        <f>SUM(I24:I36)</f>
        <v>51</v>
      </c>
      <c r="J37" s="9">
        <f t="shared" si="21"/>
        <v>338</v>
      </c>
      <c r="L37" s="9">
        <f>SUM(L24:L36)</f>
        <v>141</v>
      </c>
      <c r="M37" s="9">
        <f>SUM(M24:M36)</f>
        <v>50</v>
      </c>
      <c r="N37" s="9">
        <f t="shared" si="24"/>
        <v>91</v>
      </c>
      <c r="P37" s="9">
        <f>SUM(P24:P36)</f>
        <v>928</v>
      </c>
      <c r="Q37" s="9">
        <f>SUM(Q24:Q36)</f>
        <v>466</v>
      </c>
      <c r="R37" s="9">
        <f t="shared" si="27"/>
        <v>462</v>
      </c>
      <c r="S37" s="11"/>
      <c r="T37" s="12">
        <f>SUM(T24:T36)</f>
        <v>1958</v>
      </c>
      <c r="U37" s="9">
        <f>SUM(U24:U36)</f>
        <v>773</v>
      </c>
      <c r="V37" s="9">
        <f t="shared" si="30"/>
        <v>1185</v>
      </c>
      <c r="W37" s="10"/>
      <c r="Y37" s="21"/>
    </row>
    <row r="38" spans="1:25" ht="3.75" customHeight="1">
      <c r="A38" s="17"/>
      <c r="S38" s="11"/>
      <c r="T38" s="12"/>
      <c r="W38" s="10"/>
      <c r="Y38" s="21"/>
    </row>
    <row r="39" spans="1:44" ht="12">
      <c r="A39" s="17"/>
      <c r="B39" s="9" t="s">
        <v>47</v>
      </c>
      <c r="D39" s="9">
        <f>Z39+AA39</f>
        <v>1</v>
      </c>
      <c r="E39" s="9">
        <f>AB39+AC39</f>
        <v>5</v>
      </c>
      <c r="F39" s="9">
        <f>D39-E39</f>
        <v>-4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0</v>
      </c>
      <c r="M39" s="9">
        <f>AL39+AM39</f>
        <v>0</v>
      </c>
      <c r="N39" s="9">
        <f>L39-M39</f>
        <v>0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9">
        <f>D39+H39+L39+P39</f>
        <v>1</v>
      </c>
      <c r="U39" s="9">
        <f>E39+I39+M39+Q39</f>
        <v>5</v>
      </c>
      <c r="V39" s="9">
        <f>T39-U39</f>
        <v>-4</v>
      </c>
      <c r="W39" s="10"/>
      <c r="Y39" s="21" t="s">
        <v>47</v>
      </c>
      <c r="Z39" s="9">
        <v>1</v>
      </c>
      <c r="AA39" s="9">
        <v>0</v>
      </c>
      <c r="AB39" s="9">
        <v>5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0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1"/>
      <c r="U40" s="11"/>
      <c r="V40" s="11"/>
      <c r="W40" s="10"/>
    </row>
    <row r="41" spans="1:23" ht="13.5" customHeight="1">
      <c r="A41" s="17"/>
      <c r="B41" s="9" t="s">
        <v>41</v>
      </c>
      <c r="D41" s="12">
        <f>D11+D22+D37+D39</f>
        <v>766</v>
      </c>
      <c r="E41" s="12">
        <f>E11+E22+E37+E39</f>
        <v>452</v>
      </c>
      <c r="F41" s="12">
        <f>F11+F22+F37+F39</f>
        <v>314</v>
      </c>
      <c r="G41" s="12"/>
      <c r="H41" s="12">
        <f>H11+H22+H37+H39</f>
        <v>599</v>
      </c>
      <c r="I41" s="12">
        <f>I11+I22+I37+I39</f>
        <v>144</v>
      </c>
      <c r="J41" s="12">
        <f>J11+J22+J37+J39</f>
        <v>455</v>
      </c>
      <c r="K41" s="12"/>
      <c r="L41" s="12">
        <f>L11+L22+L37+L39</f>
        <v>185</v>
      </c>
      <c r="M41" s="12">
        <f>M11+M22+M37+M39</f>
        <v>100</v>
      </c>
      <c r="N41" s="12">
        <f>N11+N22+N37+N39</f>
        <v>85</v>
      </c>
      <c r="O41" s="12"/>
      <c r="P41" s="12">
        <f>P11+P22+P37+P39</f>
        <v>1210</v>
      </c>
      <c r="Q41" s="12">
        <f>Q11+Q22+Q37+Q39</f>
        <v>535</v>
      </c>
      <c r="R41" s="12">
        <f>R11+R22+R37+R39</f>
        <v>675</v>
      </c>
      <c r="S41" s="19"/>
      <c r="T41" s="12">
        <f>T11+T22+T37+T39</f>
        <v>2760</v>
      </c>
      <c r="U41" s="12">
        <f>U11+U22+U37+U39</f>
        <v>1231</v>
      </c>
      <c r="V41" s="12">
        <f>V11+V22+V37+V39</f>
        <v>1529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68</v>
      </c>
      <c r="V42" s="15"/>
      <c r="W42" s="14"/>
    </row>
    <row r="43" ht="9" customHeight="1"/>
  </sheetData>
  <sheetProtection/>
  <mergeCells count="13"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  <mergeCell ref="AJ3:AM3"/>
    <mergeCell ref="AJ4:AK4"/>
    <mergeCell ref="AL4:AM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2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24" width="9.57421875" style="9" customWidth="1"/>
    <col min="25" max="25" width="10.7109375" style="9" customWidth="1"/>
    <col min="26" max="29" width="7.8515625" style="9" customWidth="1"/>
    <col min="30" max="30" width="2.57421875" style="9" customWidth="1"/>
    <col min="31" max="34" width="7.7109375" style="9" customWidth="1"/>
    <col min="35" max="35" width="2.421875" style="9" customWidth="1"/>
    <col min="36" max="39" width="7.8515625" style="9" customWidth="1"/>
    <col min="40" max="40" width="2.421875" style="9" customWidth="1"/>
    <col min="41" max="44" width="7.8515625" style="9" customWidth="1"/>
    <col min="45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57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44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  <c r="Z3" s="23" t="s">
        <v>9</v>
      </c>
      <c r="AA3" s="23"/>
      <c r="AB3" s="23"/>
      <c r="AC3" s="23"/>
      <c r="AE3" s="23" t="s">
        <v>10</v>
      </c>
      <c r="AF3" s="23"/>
      <c r="AG3" s="23"/>
      <c r="AH3" s="23"/>
      <c r="AJ3" s="23" t="s">
        <v>11</v>
      </c>
      <c r="AK3" s="23"/>
      <c r="AL3" s="23"/>
      <c r="AM3" s="23"/>
      <c r="AO3" s="23" t="s">
        <v>66</v>
      </c>
      <c r="AP3" s="23"/>
      <c r="AQ3" s="23"/>
      <c r="AR3" s="23"/>
    </row>
    <row r="4" spans="1:44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  <c r="Z4" s="23" t="s">
        <v>5</v>
      </c>
      <c r="AA4" s="23"/>
      <c r="AB4" s="23" t="s">
        <v>6</v>
      </c>
      <c r="AC4" s="23"/>
      <c r="AE4" s="23" t="s">
        <v>5</v>
      </c>
      <c r="AF4" s="23"/>
      <c r="AG4" s="23" t="s">
        <v>6</v>
      </c>
      <c r="AH4" s="23"/>
      <c r="AJ4" s="23" t="s">
        <v>5</v>
      </c>
      <c r="AK4" s="23"/>
      <c r="AL4" s="23" t="s">
        <v>6</v>
      </c>
      <c r="AM4" s="23"/>
      <c r="AO4" s="23" t="s">
        <v>5</v>
      </c>
      <c r="AP4" s="23"/>
      <c r="AQ4" s="23" t="s">
        <v>6</v>
      </c>
      <c r="AR4" s="23"/>
    </row>
    <row r="5" spans="1:44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  <c r="Z5" s="20" t="s">
        <v>64</v>
      </c>
      <c r="AA5" s="20" t="s">
        <v>65</v>
      </c>
      <c r="AB5" s="20" t="s">
        <v>64</v>
      </c>
      <c r="AC5" s="20" t="s">
        <v>65</v>
      </c>
      <c r="AE5" s="20" t="s">
        <v>64</v>
      </c>
      <c r="AF5" s="20" t="s">
        <v>65</v>
      </c>
      <c r="AG5" s="20" t="s">
        <v>64</v>
      </c>
      <c r="AH5" s="20" t="s">
        <v>65</v>
      </c>
      <c r="AJ5" s="20" t="s">
        <v>64</v>
      </c>
      <c r="AK5" s="20" t="s">
        <v>65</v>
      </c>
      <c r="AL5" s="20" t="s">
        <v>64</v>
      </c>
      <c r="AM5" s="20" t="s">
        <v>65</v>
      </c>
      <c r="AO5" s="20" t="s">
        <v>64</v>
      </c>
      <c r="AP5" s="20" t="s">
        <v>65</v>
      </c>
      <c r="AQ5" s="20" t="s">
        <v>64</v>
      </c>
      <c r="AR5" s="20" t="s">
        <v>65</v>
      </c>
    </row>
    <row r="6" spans="1:23" ht="3.75" customHeight="1">
      <c r="A6" s="17"/>
      <c r="W6" s="10"/>
    </row>
    <row r="7" spans="1:44" ht="12">
      <c r="A7" s="17"/>
      <c r="B7" s="9" t="s">
        <v>9</v>
      </c>
      <c r="D7" s="9">
        <f>Z7+AA7</f>
        <v>0</v>
      </c>
      <c r="E7" s="9">
        <f>AB7+AC7</f>
        <v>0</v>
      </c>
      <c r="F7" s="9">
        <v>0</v>
      </c>
      <c r="H7" s="9">
        <f>AE7+AF7</f>
        <v>63</v>
      </c>
      <c r="I7" s="9">
        <f>AG7+AH7</f>
        <v>24</v>
      </c>
      <c r="J7" s="9">
        <f>H7-I7</f>
        <v>39</v>
      </c>
      <c r="L7" s="9">
        <f>AJ7+AK7</f>
        <v>5</v>
      </c>
      <c r="M7" s="9">
        <f>AL7+AM7</f>
        <v>13</v>
      </c>
      <c r="N7" s="9">
        <f>L7-M7</f>
        <v>-8</v>
      </c>
      <c r="P7" s="9">
        <f>AO7+AP7</f>
        <v>75</v>
      </c>
      <c r="Q7" s="9">
        <f>AQ7+AR7</f>
        <v>13</v>
      </c>
      <c r="R7" s="9">
        <f>P7-Q7</f>
        <v>62</v>
      </c>
      <c r="T7" s="9">
        <f aca="true" t="shared" si="0" ref="T7:U11">D7+H7+L7+P7</f>
        <v>143</v>
      </c>
      <c r="U7" s="9">
        <f t="shared" si="0"/>
        <v>50</v>
      </c>
      <c r="V7" s="9">
        <f>T7-U7</f>
        <v>93</v>
      </c>
      <c r="W7" s="10"/>
      <c r="Y7" s="21" t="s">
        <v>9</v>
      </c>
      <c r="Z7" s="9">
        <v>0</v>
      </c>
      <c r="AA7" s="9">
        <v>0</v>
      </c>
      <c r="AB7" s="9">
        <v>0</v>
      </c>
      <c r="AC7" s="9">
        <v>0</v>
      </c>
      <c r="AE7" s="9">
        <v>63</v>
      </c>
      <c r="AF7" s="9">
        <v>0</v>
      </c>
      <c r="AG7" s="9">
        <v>24</v>
      </c>
      <c r="AH7" s="9">
        <v>0</v>
      </c>
      <c r="AJ7" s="9">
        <v>4</v>
      </c>
      <c r="AK7" s="9">
        <v>1</v>
      </c>
      <c r="AL7" s="9">
        <v>12</v>
      </c>
      <c r="AM7" s="9">
        <v>1</v>
      </c>
      <c r="AO7" s="9">
        <v>63</v>
      </c>
      <c r="AP7" s="9">
        <v>12</v>
      </c>
      <c r="AQ7" s="9">
        <v>13</v>
      </c>
      <c r="AR7" s="9">
        <v>0</v>
      </c>
    </row>
    <row r="8" spans="1:44" ht="12">
      <c r="A8" s="17"/>
      <c r="B8" s="9" t="s">
        <v>10</v>
      </c>
      <c r="D8" s="9">
        <f>Z8+AA8</f>
        <v>24</v>
      </c>
      <c r="E8" s="9">
        <f>AB8+AC8</f>
        <v>63</v>
      </c>
      <c r="F8" s="9">
        <f>D8-E8</f>
        <v>-39</v>
      </c>
      <c r="H8" s="9">
        <f>AE8+AF8</f>
        <v>0</v>
      </c>
      <c r="I8" s="9">
        <f>AG8+AH8</f>
        <v>0</v>
      </c>
      <c r="J8" s="9">
        <f>H8-I8</f>
        <v>0</v>
      </c>
      <c r="L8" s="9">
        <f>AJ8+AK8</f>
        <v>0</v>
      </c>
      <c r="M8" s="9">
        <f>AL8+AM8</f>
        <v>7</v>
      </c>
      <c r="N8" s="9">
        <f>L8-M8</f>
        <v>-7</v>
      </c>
      <c r="P8" s="9">
        <f>AO8+AP8</f>
        <v>11</v>
      </c>
      <c r="Q8" s="9">
        <f>AQ8+AR8</f>
        <v>6</v>
      </c>
      <c r="R8" s="9">
        <f>P8-Q8</f>
        <v>5</v>
      </c>
      <c r="T8" s="9">
        <f t="shared" si="0"/>
        <v>35</v>
      </c>
      <c r="U8" s="9">
        <f t="shared" si="0"/>
        <v>76</v>
      </c>
      <c r="V8" s="9">
        <f>T8-U8</f>
        <v>-41</v>
      </c>
      <c r="W8" s="10"/>
      <c r="Y8" s="21" t="s">
        <v>10</v>
      </c>
      <c r="Z8" s="9">
        <v>24</v>
      </c>
      <c r="AA8" s="9">
        <v>0</v>
      </c>
      <c r="AB8" s="9">
        <v>63</v>
      </c>
      <c r="AC8" s="9">
        <v>0</v>
      </c>
      <c r="AE8" s="9">
        <v>0</v>
      </c>
      <c r="AF8" s="9">
        <v>0</v>
      </c>
      <c r="AG8" s="9">
        <v>0</v>
      </c>
      <c r="AH8" s="9">
        <v>0</v>
      </c>
      <c r="AJ8" s="9">
        <v>0</v>
      </c>
      <c r="AK8" s="9">
        <v>0</v>
      </c>
      <c r="AL8" s="9">
        <v>6</v>
      </c>
      <c r="AM8" s="9">
        <v>1</v>
      </c>
      <c r="AO8" s="9">
        <v>9</v>
      </c>
      <c r="AP8" s="9">
        <v>2</v>
      </c>
      <c r="AQ8" s="9">
        <v>5</v>
      </c>
      <c r="AR8" s="9">
        <v>1</v>
      </c>
    </row>
    <row r="9" spans="1:44" ht="12">
      <c r="A9" s="17"/>
      <c r="B9" s="9" t="s">
        <v>11</v>
      </c>
      <c r="D9" s="9">
        <f>Z9+AA9</f>
        <v>13</v>
      </c>
      <c r="E9" s="9">
        <f>AB9+AC9</f>
        <v>5</v>
      </c>
      <c r="F9" s="9">
        <f>D9-E9</f>
        <v>8</v>
      </c>
      <c r="H9" s="9">
        <f>AE9+AF9</f>
        <v>7</v>
      </c>
      <c r="I9" s="9">
        <f>AG9+AH9</f>
        <v>0</v>
      </c>
      <c r="J9" s="9">
        <f>H9-I9</f>
        <v>7</v>
      </c>
      <c r="L9" s="9">
        <f>AJ9+AK9</f>
        <v>0</v>
      </c>
      <c r="M9" s="9">
        <f>AL9+AM9</f>
        <v>0</v>
      </c>
      <c r="N9" s="9">
        <v>0</v>
      </c>
      <c r="P9" s="9">
        <f>AO9+AP9</f>
        <v>15</v>
      </c>
      <c r="Q9" s="9">
        <f>AQ9+AR9</f>
        <v>8</v>
      </c>
      <c r="R9" s="9">
        <f>P9-Q9</f>
        <v>7</v>
      </c>
      <c r="T9" s="9">
        <f t="shared" si="0"/>
        <v>35</v>
      </c>
      <c r="U9" s="9">
        <f t="shared" si="0"/>
        <v>13</v>
      </c>
      <c r="V9" s="9">
        <f>T9-U9</f>
        <v>22</v>
      </c>
      <c r="W9" s="10"/>
      <c r="Y9" s="21" t="s">
        <v>11</v>
      </c>
      <c r="Z9" s="9">
        <v>12</v>
      </c>
      <c r="AA9" s="9">
        <v>1</v>
      </c>
      <c r="AB9" s="9">
        <v>4</v>
      </c>
      <c r="AC9" s="9">
        <v>1</v>
      </c>
      <c r="AE9" s="9">
        <v>6</v>
      </c>
      <c r="AF9" s="9">
        <v>1</v>
      </c>
      <c r="AG9" s="9">
        <v>0</v>
      </c>
      <c r="AH9" s="9">
        <v>0</v>
      </c>
      <c r="AJ9" s="9">
        <v>0</v>
      </c>
      <c r="AK9" s="9">
        <v>0</v>
      </c>
      <c r="AL9" s="9">
        <v>0</v>
      </c>
      <c r="AM9" s="9">
        <v>0</v>
      </c>
      <c r="AO9" s="9">
        <v>10</v>
      </c>
      <c r="AP9" s="9">
        <v>5</v>
      </c>
      <c r="AQ9" s="9">
        <v>8</v>
      </c>
      <c r="AR9" s="9">
        <v>0</v>
      </c>
    </row>
    <row r="10" spans="1:44" ht="12">
      <c r="A10" s="17"/>
      <c r="B10" s="9" t="s">
        <v>12</v>
      </c>
      <c r="D10" s="9">
        <f>Z10+AA10</f>
        <v>13</v>
      </c>
      <c r="E10" s="9">
        <f>AB10+AC10</f>
        <v>75</v>
      </c>
      <c r="F10" s="9">
        <f>D10-E10</f>
        <v>-62</v>
      </c>
      <c r="H10" s="9">
        <f>AE10+AF10</f>
        <v>6</v>
      </c>
      <c r="I10" s="9">
        <f>AG10+AH10</f>
        <v>11</v>
      </c>
      <c r="J10" s="9">
        <f>H10-I10</f>
        <v>-5</v>
      </c>
      <c r="L10" s="9">
        <f>AJ10+AK10</f>
        <v>8</v>
      </c>
      <c r="M10" s="9">
        <f>AL10+AM10</f>
        <v>15</v>
      </c>
      <c r="N10" s="9">
        <f>L10-M10</f>
        <v>-7</v>
      </c>
      <c r="P10" s="9">
        <f>AO10+AP10</f>
        <v>0</v>
      </c>
      <c r="Q10" s="9">
        <f>AQ10+AR10</f>
        <v>0</v>
      </c>
      <c r="R10" s="9">
        <v>0</v>
      </c>
      <c r="T10" s="9">
        <f t="shared" si="0"/>
        <v>27</v>
      </c>
      <c r="U10" s="9">
        <f t="shared" si="0"/>
        <v>101</v>
      </c>
      <c r="V10" s="9">
        <f>T10-U10</f>
        <v>-74</v>
      </c>
      <c r="W10" s="10"/>
      <c r="Y10" s="21" t="s">
        <v>12</v>
      </c>
      <c r="Z10" s="9">
        <v>13</v>
      </c>
      <c r="AA10" s="9">
        <v>0</v>
      </c>
      <c r="AB10" s="9">
        <v>63</v>
      </c>
      <c r="AC10" s="9">
        <v>12</v>
      </c>
      <c r="AE10" s="9">
        <v>5</v>
      </c>
      <c r="AF10" s="9">
        <v>1</v>
      </c>
      <c r="AG10" s="9">
        <v>9</v>
      </c>
      <c r="AH10" s="9">
        <v>2</v>
      </c>
      <c r="AJ10" s="9">
        <v>8</v>
      </c>
      <c r="AK10" s="9">
        <v>0</v>
      </c>
      <c r="AL10" s="9">
        <v>10</v>
      </c>
      <c r="AM10" s="9">
        <v>5</v>
      </c>
      <c r="AO10" s="9">
        <v>0</v>
      </c>
      <c r="AP10" s="9">
        <v>0</v>
      </c>
      <c r="AQ10" s="9">
        <v>0</v>
      </c>
      <c r="AR10" s="9">
        <v>0</v>
      </c>
    </row>
    <row r="11" spans="1:25" ht="12">
      <c r="A11" s="17"/>
      <c r="C11" s="9" t="s">
        <v>13</v>
      </c>
      <c r="D11" s="9">
        <f>SUM(D7:D10)</f>
        <v>50</v>
      </c>
      <c r="E11" s="9">
        <f>SUM(E7:E10)</f>
        <v>143</v>
      </c>
      <c r="F11" s="9">
        <f>D11-E11</f>
        <v>-93</v>
      </c>
      <c r="H11" s="9">
        <f>SUM(H7:H10)</f>
        <v>76</v>
      </c>
      <c r="I11" s="9">
        <f>SUM(I7:I10)</f>
        <v>35</v>
      </c>
      <c r="J11" s="9">
        <f>H11-I11</f>
        <v>41</v>
      </c>
      <c r="L11" s="9">
        <f>SUM(L7:L10)</f>
        <v>13</v>
      </c>
      <c r="M11" s="9">
        <f>SUM(M7:M10)</f>
        <v>35</v>
      </c>
      <c r="N11" s="9">
        <f>L11-M11</f>
        <v>-22</v>
      </c>
      <c r="P11" s="9">
        <f>SUM(P7:P10)</f>
        <v>101</v>
      </c>
      <c r="Q11" s="9">
        <f>SUM(Q7:Q10)</f>
        <v>27</v>
      </c>
      <c r="R11" s="9">
        <f>P11-Q11</f>
        <v>74</v>
      </c>
      <c r="T11" s="9">
        <f t="shared" si="0"/>
        <v>240</v>
      </c>
      <c r="U11" s="9">
        <f t="shared" si="0"/>
        <v>240</v>
      </c>
      <c r="V11" s="9">
        <f>T11-U11</f>
        <v>0</v>
      </c>
      <c r="W11" s="10"/>
      <c r="Y11" s="21"/>
    </row>
    <row r="12" spans="1:25" ht="9.75" customHeight="1">
      <c r="A12" s="17"/>
      <c r="W12" s="10"/>
      <c r="Y12" s="21"/>
    </row>
    <row r="13" spans="1:44" ht="12">
      <c r="A13" s="17"/>
      <c r="B13" s="9" t="s">
        <v>14</v>
      </c>
      <c r="D13" s="9">
        <f aca="true" t="shared" si="1" ref="D13:D21">Z13+AA13</f>
        <v>36</v>
      </c>
      <c r="E13" s="9">
        <f aca="true" t="shared" si="2" ref="E13:E21">AB13+AC13</f>
        <v>25</v>
      </c>
      <c r="F13" s="9">
        <f aca="true" t="shared" si="3" ref="F13:F22">D13-E13</f>
        <v>11</v>
      </c>
      <c r="H13" s="9">
        <f aca="true" t="shared" si="4" ref="H13:H21">AE13+AF13</f>
        <v>26</v>
      </c>
      <c r="I13" s="9">
        <f aca="true" t="shared" si="5" ref="I13:I21">AG13+AH13</f>
        <v>34</v>
      </c>
      <c r="J13" s="9">
        <f aca="true" t="shared" si="6" ref="J13:J22">H13-I13</f>
        <v>-8</v>
      </c>
      <c r="L13" s="9">
        <f aca="true" t="shared" si="7" ref="L13:L21">AJ13+AK13</f>
        <v>6</v>
      </c>
      <c r="M13" s="9">
        <f aca="true" t="shared" si="8" ref="M13:M21">AL13+AM13</f>
        <v>5</v>
      </c>
      <c r="N13" s="9">
        <f aca="true" t="shared" si="9" ref="N13:N22">L13-M13</f>
        <v>1</v>
      </c>
      <c r="P13" s="9">
        <f aca="true" t="shared" si="10" ref="P13:P21">AO13+AP13</f>
        <v>12</v>
      </c>
      <c r="Q13" s="9">
        <f aca="true" t="shared" si="11" ref="Q13:Q21">AQ13+AR13</f>
        <v>4</v>
      </c>
      <c r="R13" s="9">
        <f aca="true" t="shared" si="12" ref="R13:R22">P13-Q13</f>
        <v>8</v>
      </c>
      <c r="T13" s="9">
        <f aca="true" t="shared" si="13" ref="T13:U20">D13+H13+L13+P13</f>
        <v>80</v>
      </c>
      <c r="U13" s="9">
        <f t="shared" si="13"/>
        <v>68</v>
      </c>
      <c r="V13" s="9">
        <f aca="true" t="shared" si="14" ref="V13:V22">T13-U13</f>
        <v>12</v>
      </c>
      <c r="W13" s="10"/>
      <c r="Y13" s="21" t="s">
        <v>14</v>
      </c>
      <c r="Z13" s="9">
        <v>35</v>
      </c>
      <c r="AA13" s="9">
        <v>1</v>
      </c>
      <c r="AB13" s="9">
        <v>25</v>
      </c>
      <c r="AC13" s="9">
        <v>0</v>
      </c>
      <c r="AE13" s="9">
        <v>25</v>
      </c>
      <c r="AF13" s="9">
        <v>1</v>
      </c>
      <c r="AG13" s="9">
        <v>34</v>
      </c>
      <c r="AH13" s="9">
        <v>0</v>
      </c>
      <c r="AJ13" s="9">
        <v>6</v>
      </c>
      <c r="AK13" s="9">
        <v>0</v>
      </c>
      <c r="AL13" s="9">
        <v>5</v>
      </c>
      <c r="AM13" s="9">
        <v>0</v>
      </c>
      <c r="AO13" s="9">
        <v>11</v>
      </c>
      <c r="AP13" s="9">
        <v>1</v>
      </c>
      <c r="AQ13" s="9">
        <v>4</v>
      </c>
      <c r="AR13" s="9">
        <v>0</v>
      </c>
    </row>
    <row r="14" spans="1:44" ht="12">
      <c r="A14" s="17"/>
      <c r="B14" s="9" t="s">
        <v>15</v>
      </c>
      <c r="D14" s="9">
        <f t="shared" si="1"/>
        <v>1</v>
      </c>
      <c r="E14" s="9">
        <f t="shared" si="2"/>
        <v>5</v>
      </c>
      <c r="F14" s="9">
        <f t="shared" si="3"/>
        <v>-4</v>
      </c>
      <c r="H14" s="9">
        <f t="shared" si="4"/>
        <v>0</v>
      </c>
      <c r="I14" s="9">
        <f t="shared" si="5"/>
        <v>0</v>
      </c>
      <c r="J14" s="9">
        <f t="shared" si="6"/>
        <v>0</v>
      </c>
      <c r="L14" s="9">
        <f t="shared" si="7"/>
        <v>0</v>
      </c>
      <c r="M14" s="9">
        <f t="shared" si="8"/>
        <v>0</v>
      </c>
      <c r="N14" s="9">
        <f t="shared" si="9"/>
        <v>0</v>
      </c>
      <c r="P14" s="9">
        <f t="shared" si="10"/>
        <v>20</v>
      </c>
      <c r="Q14" s="9">
        <f t="shared" si="11"/>
        <v>11</v>
      </c>
      <c r="R14" s="9">
        <f t="shared" si="12"/>
        <v>9</v>
      </c>
      <c r="T14" s="9">
        <f t="shared" si="13"/>
        <v>21</v>
      </c>
      <c r="U14" s="9">
        <f t="shared" si="13"/>
        <v>16</v>
      </c>
      <c r="V14" s="9">
        <f t="shared" si="14"/>
        <v>5</v>
      </c>
      <c r="W14" s="10"/>
      <c r="Y14" s="21" t="s">
        <v>15</v>
      </c>
      <c r="Z14" s="9">
        <v>1</v>
      </c>
      <c r="AA14" s="9">
        <v>0</v>
      </c>
      <c r="AB14" s="9">
        <v>4</v>
      </c>
      <c r="AC14" s="9">
        <v>1</v>
      </c>
      <c r="AE14" s="9">
        <v>0</v>
      </c>
      <c r="AF14" s="9">
        <v>0</v>
      </c>
      <c r="AG14" s="9">
        <v>0</v>
      </c>
      <c r="AH14" s="9">
        <v>0</v>
      </c>
      <c r="AJ14" s="9">
        <v>0</v>
      </c>
      <c r="AK14" s="9">
        <v>0</v>
      </c>
      <c r="AL14" s="9">
        <v>0</v>
      </c>
      <c r="AM14" s="9">
        <v>0</v>
      </c>
      <c r="AO14" s="9">
        <v>12</v>
      </c>
      <c r="AP14" s="9">
        <v>8</v>
      </c>
      <c r="AQ14" s="9">
        <v>8</v>
      </c>
      <c r="AR14" s="9">
        <v>3</v>
      </c>
    </row>
    <row r="15" spans="1:44" ht="12">
      <c r="A15" s="17"/>
      <c r="B15" s="9" t="s">
        <v>16</v>
      </c>
      <c r="D15" s="9">
        <f t="shared" si="1"/>
        <v>21</v>
      </c>
      <c r="E15" s="9">
        <f t="shared" si="2"/>
        <v>4</v>
      </c>
      <c r="F15" s="9">
        <f t="shared" si="3"/>
        <v>17</v>
      </c>
      <c r="H15" s="9">
        <f t="shared" si="4"/>
        <v>8</v>
      </c>
      <c r="I15" s="9">
        <f t="shared" si="5"/>
        <v>3</v>
      </c>
      <c r="J15" s="9">
        <f t="shared" si="6"/>
        <v>5</v>
      </c>
      <c r="L15" s="9">
        <f t="shared" si="7"/>
        <v>3</v>
      </c>
      <c r="M15" s="9">
        <f t="shared" si="8"/>
        <v>1</v>
      </c>
      <c r="N15" s="9">
        <f t="shared" si="9"/>
        <v>2</v>
      </c>
      <c r="P15" s="9">
        <f t="shared" si="10"/>
        <v>5</v>
      </c>
      <c r="Q15" s="9">
        <f t="shared" si="11"/>
        <v>0</v>
      </c>
      <c r="R15" s="9">
        <f t="shared" si="12"/>
        <v>5</v>
      </c>
      <c r="T15" s="9">
        <f t="shared" si="13"/>
        <v>37</v>
      </c>
      <c r="U15" s="9">
        <f t="shared" si="13"/>
        <v>8</v>
      </c>
      <c r="V15" s="9">
        <f t="shared" si="14"/>
        <v>29</v>
      </c>
      <c r="W15" s="10"/>
      <c r="Y15" s="21" t="s">
        <v>16</v>
      </c>
      <c r="Z15" s="9">
        <v>17</v>
      </c>
      <c r="AA15" s="9">
        <v>4</v>
      </c>
      <c r="AB15" s="9">
        <v>4</v>
      </c>
      <c r="AC15" s="9">
        <v>0</v>
      </c>
      <c r="AE15" s="9">
        <v>8</v>
      </c>
      <c r="AF15" s="9">
        <v>0</v>
      </c>
      <c r="AG15" s="9">
        <v>3</v>
      </c>
      <c r="AH15" s="9">
        <v>0</v>
      </c>
      <c r="AJ15" s="9">
        <v>3</v>
      </c>
      <c r="AK15" s="9">
        <v>0</v>
      </c>
      <c r="AL15" s="9">
        <v>1</v>
      </c>
      <c r="AM15" s="9">
        <v>0</v>
      </c>
      <c r="AO15" s="9">
        <v>5</v>
      </c>
      <c r="AP15" s="9">
        <v>0</v>
      </c>
      <c r="AQ15" s="9">
        <v>0</v>
      </c>
      <c r="AR15" s="9">
        <v>0</v>
      </c>
    </row>
    <row r="16" spans="1:44" ht="12">
      <c r="A16" s="17"/>
      <c r="B16" s="9" t="s">
        <v>17</v>
      </c>
      <c r="D16" s="9">
        <f t="shared" si="1"/>
        <v>8</v>
      </c>
      <c r="E16" s="9">
        <f t="shared" si="2"/>
        <v>2</v>
      </c>
      <c r="F16" s="9">
        <f t="shared" si="3"/>
        <v>6</v>
      </c>
      <c r="H16" s="9">
        <f t="shared" si="4"/>
        <v>5</v>
      </c>
      <c r="I16" s="9">
        <f t="shared" si="5"/>
        <v>2</v>
      </c>
      <c r="J16" s="9">
        <f t="shared" si="6"/>
        <v>3</v>
      </c>
      <c r="L16" s="9">
        <f t="shared" si="7"/>
        <v>6</v>
      </c>
      <c r="M16" s="9">
        <f t="shared" si="8"/>
        <v>0</v>
      </c>
      <c r="N16" s="9">
        <f t="shared" si="9"/>
        <v>6</v>
      </c>
      <c r="P16" s="9">
        <f t="shared" si="10"/>
        <v>1</v>
      </c>
      <c r="Q16" s="9">
        <f t="shared" si="11"/>
        <v>1</v>
      </c>
      <c r="R16" s="9">
        <f t="shared" si="12"/>
        <v>0</v>
      </c>
      <c r="T16" s="9">
        <f t="shared" si="13"/>
        <v>20</v>
      </c>
      <c r="U16" s="9">
        <f t="shared" si="13"/>
        <v>5</v>
      </c>
      <c r="V16" s="9">
        <f t="shared" si="14"/>
        <v>15</v>
      </c>
      <c r="W16" s="10"/>
      <c r="Y16" s="21" t="s">
        <v>17</v>
      </c>
      <c r="Z16" s="9">
        <v>8</v>
      </c>
      <c r="AA16" s="9">
        <v>0</v>
      </c>
      <c r="AB16" s="9">
        <v>2</v>
      </c>
      <c r="AC16" s="9">
        <v>0</v>
      </c>
      <c r="AE16" s="9">
        <v>5</v>
      </c>
      <c r="AF16" s="9">
        <v>0</v>
      </c>
      <c r="AG16" s="9">
        <v>2</v>
      </c>
      <c r="AH16" s="9">
        <v>0</v>
      </c>
      <c r="AJ16" s="9">
        <v>6</v>
      </c>
      <c r="AK16" s="9">
        <v>0</v>
      </c>
      <c r="AL16" s="9">
        <v>0</v>
      </c>
      <c r="AM16" s="9">
        <v>0</v>
      </c>
      <c r="AO16" s="9">
        <v>1</v>
      </c>
      <c r="AP16" s="9">
        <v>0</v>
      </c>
      <c r="AQ16" s="9">
        <v>1</v>
      </c>
      <c r="AR16" s="9">
        <v>0</v>
      </c>
    </row>
    <row r="17" spans="1:44" ht="12">
      <c r="A17" s="17"/>
      <c r="B17" s="9" t="s">
        <v>18</v>
      </c>
      <c r="D17" s="9">
        <f t="shared" si="1"/>
        <v>19</v>
      </c>
      <c r="E17" s="9">
        <f t="shared" si="2"/>
        <v>12</v>
      </c>
      <c r="F17" s="9">
        <f t="shared" si="3"/>
        <v>7</v>
      </c>
      <c r="H17" s="9">
        <f t="shared" si="4"/>
        <v>22</v>
      </c>
      <c r="I17" s="9">
        <f t="shared" si="5"/>
        <v>6</v>
      </c>
      <c r="J17" s="9">
        <f t="shared" si="6"/>
        <v>16</v>
      </c>
      <c r="L17" s="9">
        <f t="shared" si="7"/>
        <v>1</v>
      </c>
      <c r="M17" s="9">
        <f t="shared" si="8"/>
        <v>1</v>
      </c>
      <c r="N17" s="9">
        <f t="shared" si="9"/>
        <v>0</v>
      </c>
      <c r="P17" s="9">
        <f t="shared" si="10"/>
        <v>4</v>
      </c>
      <c r="Q17" s="9">
        <f t="shared" si="11"/>
        <v>0</v>
      </c>
      <c r="R17" s="9">
        <f t="shared" si="12"/>
        <v>4</v>
      </c>
      <c r="T17" s="9">
        <f t="shared" si="13"/>
        <v>46</v>
      </c>
      <c r="U17" s="9">
        <f t="shared" si="13"/>
        <v>19</v>
      </c>
      <c r="V17" s="9">
        <f t="shared" si="14"/>
        <v>27</v>
      </c>
      <c r="W17" s="10"/>
      <c r="Y17" s="21" t="s">
        <v>18</v>
      </c>
      <c r="Z17" s="9">
        <v>19</v>
      </c>
      <c r="AA17" s="9">
        <v>0</v>
      </c>
      <c r="AB17" s="9">
        <v>12</v>
      </c>
      <c r="AC17" s="9">
        <v>0</v>
      </c>
      <c r="AE17" s="9">
        <v>22</v>
      </c>
      <c r="AF17" s="9">
        <v>0</v>
      </c>
      <c r="AG17" s="9">
        <v>6</v>
      </c>
      <c r="AH17" s="9">
        <v>0</v>
      </c>
      <c r="AJ17" s="9">
        <v>1</v>
      </c>
      <c r="AK17" s="9">
        <v>0</v>
      </c>
      <c r="AL17" s="9">
        <v>1</v>
      </c>
      <c r="AM17" s="9">
        <v>0</v>
      </c>
      <c r="AO17" s="9">
        <v>3</v>
      </c>
      <c r="AP17" s="9">
        <v>1</v>
      </c>
      <c r="AQ17" s="9">
        <v>0</v>
      </c>
      <c r="AR17" s="9">
        <v>0</v>
      </c>
    </row>
    <row r="18" spans="1:44" ht="12">
      <c r="A18" s="17"/>
      <c r="B18" s="9" t="s">
        <v>19</v>
      </c>
      <c r="D18" s="9">
        <f t="shared" si="1"/>
        <v>21</v>
      </c>
      <c r="E18" s="9">
        <f t="shared" si="2"/>
        <v>7</v>
      </c>
      <c r="F18" s="9">
        <f t="shared" si="3"/>
        <v>14</v>
      </c>
      <c r="H18" s="9">
        <f t="shared" si="4"/>
        <v>18</v>
      </c>
      <c r="I18" s="9">
        <f t="shared" si="5"/>
        <v>9</v>
      </c>
      <c r="J18" s="9">
        <f t="shared" si="6"/>
        <v>9</v>
      </c>
      <c r="L18" s="9">
        <f t="shared" si="7"/>
        <v>2</v>
      </c>
      <c r="M18" s="9">
        <f t="shared" si="8"/>
        <v>1</v>
      </c>
      <c r="N18" s="9">
        <f t="shared" si="9"/>
        <v>1</v>
      </c>
      <c r="P18" s="9">
        <f t="shared" si="10"/>
        <v>6</v>
      </c>
      <c r="Q18" s="9">
        <f t="shared" si="11"/>
        <v>0</v>
      </c>
      <c r="R18" s="9">
        <f t="shared" si="12"/>
        <v>6</v>
      </c>
      <c r="T18" s="9">
        <f t="shared" si="13"/>
        <v>47</v>
      </c>
      <c r="U18" s="9">
        <f t="shared" si="13"/>
        <v>17</v>
      </c>
      <c r="V18" s="9">
        <f t="shared" si="14"/>
        <v>30</v>
      </c>
      <c r="W18" s="10"/>
      <c r="Y18" s="21" t="s">
        <v>19</v>
      </c>
      <c r="Z18" s="9">
        <v>21</v>
      </c>
      <c r="AA18" s="9">
        <v>0</v>
      </c>
      <c r="AB18" s="9">
        <v>7</v>
      </c>
      <c r="AC18" s="9">
        <v>0</v>
      </c>
      <c r="AE18" s="9">
        <v>18</v>
      </c>
      <c r="AF18" s="9">
        <v>0</v>
      </c>
      <c r="AG18" s="9">
        <v>9</v>
      </c>
      <c r="AH18" s="9">
        <v>0</v>
      </c>
      <c r="AJ18" s="9">
        <v>2</v>
      </c>
      <c r="AK18" s="9">
        <v>0</v>
      </c>
      <c r="AL18" s="9">
        <v>1</v>
      </c>
      <c r="AM18" s="9">
        <v>0</v>
      </c>
      <c r="AO18" s="9">
        <v>6</v>
      </c>
      <c r="AP18" s="9">
        <v>0</v>
      </c>
      <c r="AQ18" s="9">
        <v>0</v>
      </c>
      <c r="AR18" s="9">
        <v>0</v>
      </c>
    </row>
    <row r="19" spans="1:44" ht="12">
      <c r="A19" s="17"/>
      <c r="B19" s="9" t="s">
        <v>20</v>
      </c>
      <c r="D19" s="9">
        <f t="shared" si="1"/>
        <v>23</v>
      </c>
      <c r="E19" s="9">
        <f t="shared" si="2"/>
        <v>13</v>
      </c>
      <c r="F19" s="9">
        <f t="shared" si="3"/>
        <v>10</v>
      </c>
      <c r="H19" s="9">
        <f t="shared" si="4"/>
        <v>3</v>
      </c>
      <c r="I19" s="9">
        <f t="shared" si="5"/>
        <v>1</v>
      </c>
      <c r="J19" s="9">
        <f t="shared" si="6"/>
        <v>2</v>
      </c>
      <c r="L19" s="9">
        <f t="shared" si="7"/>
        <v>3</v>
      </c>
      <c r="M19" s="9">
        <f t="shared" si="8"/>
        <v>2</v>
      </c>
      <c r="N19" s="9">
        <f t="shared" si="9"/>
        <v>1</v>
      </c>
      <c r="P19" s="9">
        <f t="shared" si="10"/>
        <v>50</v>
      </c>
      <c r="Q19" s="9">
        <f t="shared" si="11"/>
        <v>11</v>
      </c>
      <c r="R19" s="9">
        <f t="shared" si="12"/>
        <v>39</v>
      </c>
      <c r="T19" s="9">
        <f>D19+H19+L19+P19</f>
        <v>79</v>
      </c>
      <c r="U19" s="9">
        <f t="shared" si="13"/>
        <v>27</v>
      </c>
      <c r="V19" s="9">
        <f t="shared" si="14"/>
        <v>52</v>
      </c>
      <c r="W19" s="10"/>
      <c r="Y19" s="21" t="s">
        <v>20</v>
      </c>
      <c r="Z19" s="9">
        <v>21</v>
      </c>
      <c r="AA19" s="9">
        <v>2</v>
      </c>
      <c r="AB19" s="9">
        <v>13</v>
      </c>
      <c r="AC19" s="9">
        <v>0</v>
      </c>
      <c r="AE19" s="9">
        <v>3</v>
      </c>
      <c r="AF19" s="9">
        <v>0</v>
      </c>
      <c r="AG19" s="9">
        <v>1</v>
      </c>
      <c r="AH19" s="9">
        <v>0</v>
      </c>
      <c r="AJ19" s="9">
        <v>2</v>
      </c>
      <c r="AK19" s="9">
        <v>1</v>
      </c>
      <c r="AL19" s="9">
        <v>2</v>
      </c>
      <c r="AM19" s="9">
        <v>0</v>
      </c>
      <c r="AO19" s="9">
        <v>41</v>
      </c>
      <c r="AP19" s="9">
        <v>9</v>
      </c>
      <c r="AQ19" s="9">
        <v>11</v>
      </c>
      <c r="AR19" s="9">
        <v>0</v>
      </c>
    </row>
    <row r="20" spans="1:44" ht="12">
      <c r="A20" s="17"/>
      <c r="B20" s="9" t="s">
        <v>21</v>
      </c>
      <c r="D20" s="9">
        <f t="shared" si="1"/>
        <v>51</v>
      </c>
      <c r="E20" s="9">
        <f t="shared" si="2"/>
        <v>21</v>
      </c>
      <c r="F20" s="9">
        <f t="shared" si="3"/>
        <v>30</v>
      </c>
      <c r="H20" s="9">
        <f t="shared" si="4"/>
        <v>30</v>
      </c>
      <c r="I20" s="9">
        <f t="shared" si="5"/>
        <v>9</v>
      </c>
      <c r="J20" s="9">
        <f t="shared" si="6"/>
        <v>21</v>
      </c>
      <c r="L20" s="9">
        <f t="shared" si="7"/>
        <v>9</v>
      </c>
      <c r="M20" s="9">
        <f t="shared" si="8"/>
        <v>13</v>
      </c>
      <c r="N20" s="9">
        <f t="shared" si="9"/>
        <v>-4</v>
      </c>
      <c r="P20" s="9">
        <f t="shared" si="10"/>
        <v>48</v>
      </c>
      <c r="Q20" s="9">
        <f t="shared" si="11"/>
        <v>8</v>
      </c>
      <c r="R20" s="9">
        <f t="shared" si="12"/>
        <v>40</v>
      </c>
      <c r="T20" s="9">
        <f>D20+H20+L20+P20</f>
        <v>138</v>
      </c>
      <c r="U20" s="9">
        <f t="shared" si="13"/>
        <v>51</v>
      </c>
      <c r="V20" s="9">
        <f t="shared" si="14"/>
        <v>87</v>
      </c>
      <c r="W20" s="10"/>
      <c r="Y20" s="21" t="s">
        <v>21</v>
      </c>
      <c r="Z20" s="9">
        <v>51</v>
      </c>
      <c r="AA20" s="9">
        <v>0</v>
      </c>
      <c r="AB20" s="9">
        <v>21</v>
      </c>
      <c r="AC20" s="9">
        <v>0</v>
      </c>
      <c r="AE20" s="9">
        <v>30</v>
      </c>
      <c r="AF20" s="9">
        <v>0</v>
      </c>
      <c r="AG20" s="9">
        <v>9</v>
      </c>
      <c r="AH20" s="9">
        <v>0</v>
      </c>
      <c r="AJ20" s="9">
        <v>8</v>
      </c>
      <c r="AK20" s="9">
        <v>1</v>
      </c>
      <c r="AL20" s="9">
        <v>13</v>
      </c>
      <c r="AM20" s="9">
        <v>0</v>
      </c>
      <c r="AO20" s="9">
        <v>40</v>
      </c>
      <c r="AP20" s="9">
        <v>8</v>
      </c>
      <c r="AQ20" s="9">
        <v>8</v>
      </c>
      <c r="AR20" s="9">
        <v>0</v>
      </c>
    </row>
    <row r="21" spans="1:44" ht="12">
      <c r="A21" s="17"/>
      <c r="B21" s="9" t="s">
        <v>44</v>
      </c>
      <c r="D21" s="9">
        <f t="shared" si="1"/>
        <v>28</v>
      </c>
      <c r="E21" s="9">
        <f t="shared" si="2"/>
        <v>1</v>
      </c>
      <c r="F21" s="9">
        <f>D21-E21</f>
        <v>27</v>
      </c>
      <c r="H21" s="9">
        <f t="shared" si="4"/>
        <v>18</v>
      </c>
      <c r="I21" s="9">
        <f t="shared" si="5"/>
        <v>1</v>
      </c>
      <c r="J21" s="9">
        <f>H21-I21</f>
        <v>17</v>
      </c>
      <c r="L21" s="9">
        <f t="shared" si="7"/>
        <v>2</v>
      </c>
      <c r="M21" s="9">
        <f t="shared" si="8"/>
        <v>2</v>
      </c>
      <c r="N21" s="9">
        <f>L21-M21</f>
        <v>0</v>
      </c>
      <c r="P21" s="9">
        <f t="shared" si="10"/>
        <v>24</v>
      </c>
      <c r="Q21" s="9">
        <f t="shared" si="11"/>
        <v>1</v>
      </c>
      <c r="R21" s="9">
        <f>P21-Q21</f>
        <v>23</v>
      </c>
      <c r="T21" s="9">
        <f>D21+H21+L21+P21</f>
        <v>72</v>
      </c>
      <c r="U21" s="9">
        <f>E21+I21+M21+Q21</f>
        <v>5</v>
      </c>
      <c r="V21" s="9">
        <f>T21-U21</f>
        <v>67</v>
      </c>
      <c r="W21" s="10"/>
      <c r="Y21" s="21" t="s">
        <v>44</v>
      </c>
      <c r="Z21" s="9">
        <v>28</v>
      </c>
      <c r="AA21" s="9">
        <v>0</v>
      </c>
      <c r="AB21" s="9">
        <v>1</v>
      </c>
      <c r="AC21" s="9">
        <v>0</v>
      </c>
      <c r="AE21" s="9">
        <v>17</v>
      </c>
      <c r="AF21" s="9">
        <v>1</v>
      </c>
      <c r="AG21" s="9">
        <v>1</v>
      </c>
      <c r="AH21" s="9">
        <v>0</v>
      </c>
      <c r="AJ21" s="9">
        <v>2</v>
      </c>
      <c r="AK21" s="9">
        <v>0</v>
      </c>
      <c r="AL21" s="9">
        <v>2</v>
      </c>
      <c r="AM21" s="9">
        <v>0</v>
      </c>
      <c r="AO21" s="9">
        <v>22</v>
      </c>
      <c r="AP21" s="9">
        <v>2</v>
      </c>
      <c r="AQ21" s="9">
        <v>1</v>
      </c>
      <c r="AR21" s="9">
        <v>0</v>
      </c>
    </row>
    <row r="22" spans="1:25" ht="12">
      <c r="A22" s="17"/>
      <c r="C22" s="9" t="s">
        <v>22</v>
      </c>
      <c r="D22" s="9">
        <f>SUM(D13:D21)</f>
        <v>208</v>
      </c>
      <c r="E22" s="9">
        <f>SUM(E13:E21)</f>
        <v>90</v>
      </c>
      <c r="F22" s="9">
        <f t="shared" si="3"/>
        <v>118</v>
      </c>
      <c r="H22" s="9">
        <f>SUM(H13:H21)</f>
        <v>130</v>
      </c>
      <c r="I22" s="9">
        <f>SUM(I13:I21)</f>
        <v>65</v>
      </c>
      <c r="J22" s="9">
        <f t="shared" si="6"/>
        <v>65</v>
      </c>
      <c r="L22" s="9">
        <f>SUM(L13:L21)</f>
        <v>32</v>
      </c>
      <c r="M22" s="9">
        <f>SUM(M13:M21)</f>
        <v>25</v>
      </c>
      <c r="N22" s="9">
        <f t="shared" si="9"/>
        <v>7</v>
      </c>
      <c r="P22" s="9">
        <f>SUM(P13:P21)</f>
        <v>170</v>
      </c>
      <c r="Q22" s="9">
        <f>SUM(Q13:Q21)</f>
        <v>36</v>
      </c>
      <c r="R22" s="9">
        <f t="shared" si="12"/>
        <v>134</v>
      </c>
      <c r="T22" s="9">
        <f>D22+H22+L22+P22</f>
        <v>540</v>
      </c>
      <c r="U22" s="9">
        <f>E22+I22+M22+Q22</f>
        <v>216</v>
      </c>
      <c r="V22" s="9">
        <f t="shared" si="14"/>
        <v>324</v>
      </c>
      <c r="W22" s="10"/>
      <c r="Y22" s="21"/>
    </row>
    <row r="23" spans="1:25" ht="9" customHeight="1">
      <c r="A23" s="17"/>
      <c r="W23" s="10"/>
      <c r="Y23" s="21"/>
    </row>
    <row r="24" spans="1:44" ht="12">
      <c r="A24" s="17"/>
      <c r="B24" s="9" t="s">
        <v>23</v>
      </c>
      <c r="D24" s="9">
        <f aca="true" t="shared" si="15" ref="D24:D36">Z24+AA24</f>
        <v>2</v>
      </c>
      <c r="E24" s="9">
        <f aca="true" t="shared" si="16" ref="E24:E36">AB24+AC24</f>
        <v>0</v>
      </c>
      <c r="F24" s="9">
        <f>D24-E24</f>
        <v>2</v>
      </c>
      <c r="H24" s="9">
        <f aca="true" t="shared" si="17" ref="H24:H36">AE24+AF24</f>
        <v>2</v>
      </c>
      <c r="I24" s="9">
        <f aca="true" t="shared" si="18" ref="I24:I36">AG24+AH24</f>
        <v>2</v>
      </c>
      <c r="J24" s="9">
        <f aca="true" t="shared" si="19" ref="J24:J37">H24-I24</f>
        <v>0</v>
      </c>
      <c r="L24" s="9">
        <f aca="true" t="shared" si="20" ref="L24:L36">AJ24+AK24</f>
        <v>0</v>
      </c>
      <c r="M24" s="9">
        <f aca="true" t="shared" si="21" ref="M24:M36">AL24+AM24</f>
        <v>0</v>
      </c>
      <c r="N24" s="9">
        <f aca="true" t="shared" si="22" ref="N24:N37">L24-M24</f>
        <v>0</v>
      </c>
      <c r="P24" s="9">
        <f aca="true" t="shared" si="23" ref="P24:P36">AO24+AP24</f>
        <v>0</v>
      </c>
      <c r="Q24" s="9">
        <f aca="true" t="shared" si="24" ref="Q24:Q36">AQ24+AR24</f>
        <v>0</v>
      </c>
      <c r="R24" s="9">
        <f aca="true" t="shared" si="25" ref="R24:R37">P24-Q24</f>
        <v>0</v>
      </c>
      <c r="T24" s="9">
        <f aca="true" t="shared" si="26" ref="T24:T36">D24+H24+L24+P24</f>
        <v>4</v>
      </c>
      <c r="U24" s="9">
        <f aca="true" t="shared" si="27" ref="U24:U36">E24+I24+M24+Q24</f>
        <v>2</v>
      </c>
      <c r="V24" s="9">
        <f aca="true" t="shared" si="28" ref="V24:V37">T24-U24</f>
        <v>2</v>
      </c>
      <c r="W24" s="10"/>
      <c r="Y24" s="21" t="s">
        <v>23</v>
      </c>
      <c r="Z24" s="9">
        <v>2</v>
      </c>
      <c r="AA24" s="9">
        <v>0</v>
      </c>
      <c r="AB24" s="9">
        <v>0</v>
      </c>
      <c r="AC24" s="22">
        <v>0</v>
      </c>
      <c r="AE24" s="9">
        <v>2</v>
      </c>
      <c r="AF24" s="9">
        <v>0</v>
      </c>
      <c r="AG24" s="9">
        <v>2</v>
      </c>
      <c r="AH24" s="9">
        <v>0</v>
      </c>
      <c r="AJ24" s="9">
        <v>0</v>
      </c>
      <c r="AK24" s="9">
        <v>0</v>
      </c>
      <c r="AL24" s="9">
        <v>0</v>
      </c>
      <c r="AM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">
      <c r="A25" s="17"/>
      <c r="B25" s="9" t="s">
        <v>24</v>
      </c>
      <c r="D25" s="9">
        <f t="shared" si="15"/>
        <v>30</v>
      </c>
      <c r="E25" s="9">
        <f t="shared" si="16"/>
        <v>36</v>
      </c>
      <c r="F25" s="9">
        <f>D25-E25</f>
        <v>-6</v>
      </c>
      <c r="H25" s="9">
        <f t="shared" si="17"/>
        <v>4</v>
      </c>
      <c r="I25" s="9">
        <f t="shared" si="18"/>
        <v>2</v>
      </c>
      <c r="J25" s="9">
        <f t="shared" si="19"/>
        <v>2</v>
      </c>
      <c r="L25" s="9">
        <f t="shared" si="20"/>
        <v>19</v>
      </c>
      <c r="M25" s="9">
        <f t="shared" si="21"/>
        <v>12</v>
      </c>
      <c r="N25" s="9">
        <f t="shared" si="22"/>
        <v>7</v>
      </c>
      <c r="P25" s="9">
        <f t="shared" si="23"/>
        <v>27</v>
      </c>
      <c r="Q25" s="9">
        <f t="shared" si="24"/>
        <v>19</v>
      </c>
      <c r="R25" s="9">
        <f t="shared" si="25"/>
        <v>8</v>
      </c>
      <c r="T25" s="9">
        <f t="shared" si="26"/>
        <v>80</v>
      </c>
      <c r="U25" s="9">
        <f t="shared" si="27"/>
        <v>69</v>
      </c>
      <c r="V25" s="9">
        <f t="shared" si="28"/>
        <v>11</v>
      </c>
      <c r="W25" s="10"/>
      <c r="Y25" s="21" t="s">
        <v>24</v>
      </c>
      <c r="Z25" s="9">
        <v>29</v>
      </c>
      <c r="AA25" s="9">
        <v>1</v>
      </c>
      <c r="AB25" s="9">
        <v>29</v>
      </c>
      <c r="AC25" s="22">
        <v>7</v>
      </c>
      <c r="AE25" s="9">
        <v>4</v>
      </c>
      <c r="AF25" s="9">
        <v>0</v>
      </c>
      <c r="AG25" s="9">
        <v>2</v>
      </c>
      <c r="AH25" s="9">
        <v>0</v>
      </c>
      <c r="AJ25" s="9">
        <v>18</v>
      </c>
      <c r="AK25" s="9">
        <v>1</v>
      </c>
      <c r="AL25" s="9">
        <v>10</v>
      </c>
      <c r="AM25" s="9">
        <v>2</v>
      </c>
      <c r="AO25" s="9">
        <v>25</v>
      </c>
      <c r="AP25" s="9">
        <v>2</v>
      </c>
      <c r="AQ25" s="9">
        <v>18</v>
      </c>
      <c r="AR25" s="9">
        <v>1</v>
      </c>
    </row>
    <row r="26" spans="1:44" ht="12">
      <c r="A26" s="17"/>
      <c r="B26" s="9" t="s">
        <v>26</v>
      </c>
      <c r="D26" s="9">
        <f t="shared" si="15"/>
        <v>20</v>
      </c>
      <c r="E26" s="9">
        <f t="shared" si="16"/>
        <v>11</v>
      </c>
      <c r="F26" s="9">
        <f>D26-E26</f>
        <v>9</v>
      </c>
      <c r="H26" s="9">
        <f t="shared" si="17"/>
        <v>0</v>
      </c>
      <c r="I26" s="9">
        <f t="shared" si="18"/>
        <v>1</v>
      </c>
      <c r="J26" s="9">
        <f t="shared" si="19"/>
        <v>-1</v>
      </c>
      <c r="L26" s="9">
        <f t="shared" si="20"/>
        <v>11</v>
      </c>
      <c r="M26" s="9">
        <f t="shared" si="21"/>
        <v>2</v>
      </c>
      <c r="N26" s="9">
        <f t="shared" si="22"/>
        <v>9</v>
      </c>
      <c r="P26" s="9">
        <f t="shared" si="23"/>
        <v>50</v>
      </c>
      <c r="Q26" s="9">
        <f t="shared" si="24"/>
        <v>11</v>
      </c>
      <c r="R26" s="9">
        <f t="shared" si="25"/>
        <v>39</v>
      </c>
      <c r="T26" s="9">
        <f t="shared" si="26"/>
        <v>81</v>
      </c>
      <c r="U26" s="9">
        <f t="shared" si="27"/>
        <v>25</v>
      </c>
      <c r="V26" s="9">
        <f t="shared" si="28"/>
        <v>56</v>
      </c>
      <c r="W26" s="10"/>
      <c r="Y26" s="21" t="s">
        <v>26</v>
      </c>
      <c r="Z26" s="9">
        <v>20</v>
      </c>
      <c r="AA26" s="9">
        <v>0</v>
      </c>
      <c r="AB26" s="9">
        <v>1</v>
      </c>
      <c r="AC26" s="22">
        <v>10</v>
      </c>
      <c r="AE26" s="9">
        <v>0</v>
      </c>
      <c r="AF26" s="9">
        <v>0</v>
      </c>
      <c r="AG26" s="9">
        <v>0</v>
      </c>
      <c r="AH26" s="9">
        <v>1</v>
      </c>
      <c r="AJ26" s="9">
        <v>11</v>
      </c>
      <c r="AK26" s="9">
        <v>0</v>
      </c>
      <c r="AL26" s="9">
        <v>0</v>
      </c>
      <c r="AM26" s="9">
        <v>2</v>
      </c>
      <c r="AO26" s="9">
        <v>48</v>
      </c>
      <c r="AP26" s="9">
        <v>2</v>
      </c>
      <c r="AQ26" s="9">
        <v>1</v>
      </c>
      <c r="AR26" s="9">
        <v>10</v>
      </c>
    </row>
    <row r="27" spans="1:44" ht="12">
      <c r="A27" s="17"/>
      <c r="B27" s="9" t="s">
        <v>58</v>
      </c>
      <c r="D27" s="9">
        <f t="shared" si="15"/>
        <v>68</v>
      </c>
      <c r="E27" s="9">
        <f t="shared" si="16"/>
        <v>4</v>
      </c>
      <c r="F27" s="9">
        <f>D27-E27</f>
        <v>64</v>
      </c>
      <c r="H27" s="9">
        <f t="shared" si="17"/>
        <v>316</v>
      </c>
      <c r="I27" s="9">
        <f t="shared" si="18"/>
        <v>44</v>
      </c>
      <c r="J27" s="9">
        <f t="shared" si="19"/>
        <v>272</v>
      </c>
      <c r="L27" s="9">
        <f t="shared" si="20"/>
        <v>11</v>
      </c>
      <c r="M27" s="9">
        <f t="shared" si="21"/>
        <v>0</v>
      </c>
      <c r="N27" s="9">
        <f t="shared" si="22"/>
        <v>11</v>
      </c>
      <c r="P27" s="9">
        <f t="shared" si="23"/>
        <v>5</v>
      </c>
      <c r="Q27" s="9">
        <f t="shared" si="24"/>
        <v>0</v>
      </c>
      <c r="R27" s="9">
        <f t="shared" si="25"/>
        <v>5</v>
      </c>
      <c r="T27" s="9">
        <f t="shared" si="26"/>
        <v>400</v>
      </c>
      <c r="U27" s="9">
        <f t="shared" si="27"/>
        <v>48</v>
      </c>
      <c r="V27" s="9">
        <f t="shared" si="28"/>
        <v>352</v>
      </c>
      <c r="W27" s="10"/>
      <c r="Y27" s="21" t="s">
        <v>58</v>
      </c>
      <c r="Z27" s="9">
        <v>68</v>
      </c>
      <c r="AA27" s="9">
        <v>0</v>
      </c>
      <c r="AB27" s="9">
        <v>0</v>
      </c>
      <c r="AC27" s="22">
        <v>4</v>
      </c>
      <c r="AE27" s="9">
        <v>316</v>
      </c>
      <c r="AF27" s="9">
        <v>0</v>
      </c>
      <c r="AG27" s="9">
        <v>22</v>
      </c>
      <c r="AH27" s="9">
        <v>22</v>
      </c>
      <c r="AJ27" s="9">
        <v>11</v>
      </c>
      <c r="AK27" s="9">
        <v>0</v>
      </c>
      <c r="AL27" s="9">
        <v>0</v>
      </c>
      <c r="AM27" s="9">
        <v>0</v>
      </c>
      <c r="AO27" s="9">
        <v>5</v>
      </c>
      <c r="AP27" s="9">
        <v>0</v>
      </c>
      <c r="AQ27" s="9">
        <v>0</v>
      </c>
      <c r="AR27" s="9">
        <v>0</v>
      </c>
    </row>
    <row r="28" spans="1:44" ht="12">
      <c r="A28" s="17"/>
      <c r="B28" s="9" t="s">
        <v>31</v>
      </c>
      <c r="D28" s="9">
        <f t="shared" si="15"/>
        <v>1</v>
      </c>
      <c r="E28" s="9">
        <f t="shared" si="16"/>
        <v>3</v>
      </c>
      <c r="F28" s="9">
        <f aca="true" t="shared" si="29" ref="F28:F37">D28-E28</f>
        <v>-2</v>
      </c>
      <c r="H28" s="9">
        <f t="shared" si="17"/>
        <v>8</v>
      </c>
      <c r="I28" s="9">
        <f t="shared" si="18"/>
        <v>0</v>
      </c>
      <c r="J28" s="9">
        <f t="shared" si="19"/>
        <v>8</v>
      </c>
      <c r="L28" s="9">
        <f t="shared" si="20"/>
        <v>10</v>
      </c>
      <c r="M28" s="9">
        <f t="shared" si="21"/>
        <v>2</v>
      </c>
      <c r="N28" s="9">
        <f t="shared" si="22"/>
        <v>8</v>
      </c>
      <c r="P28" s="9">
        <f t="shared" si="23"/>
        <v>21</v>
      </c>
      <c r="Q28" s="9">
        <f t="shared" si="24"/>
        <v>0</v>
      </c>
      <c r="R28" s="9">
        <f t="shared" si="25"/>
        <v>21</v>
      </c>
      <c r="T28" s="9">
        <f t="shared" si="26"/>
        <v>40</v>
      </c>
      <c r="U28" s="9">
        <f t="shared" si="27"/>
        <v>5</v>
      </c>
      <c r="V28" s="9">
        <f t="shared" si="28"/>
        <v>35</v>
      </c>
      <c r="W28" s="10"/>
      <c r="Y28" s="21" t="s">
        <v>31</v>
      </c>
      <c r="Z28" s="9">
        <v>1</v>
      </c>
      <c r="AA28" s="9">
        <v>0</v>
      </c>
      <c r="AB28" s="9">
        <v>1</v>
      </c>
      <c r="AC28" s="22">
        <v>2</v>
      </c>
      <c r="AE28" s="9">
        <v>1</v>
      </c>
      <c r="AF28" s="9">
        <v>7</v>
      </c>
      <c r="AG28" s="9">
        <v>0</v>
      </c>
      <c r="AH28" s="9">
        <v>0</v>
      </c>
      <c r="AJ28" s="9">
        <v>10</v>
      </c>
      <c r="AK28" s="9">
        <v>0</v>
      </c>
      <c r="AL28" s="9">
        <v>2</v>
      </c>
      <c r="AM28" s="9">
        <v>0</v>
      </c>
      <c r="AO28" s="9">
        <v>21</v>
      </c>
      <c r="AP28" s="9">
        <v>0</v>
      </c>
      <c r="AQ28" s="9">
        <v>0</v>
      </c>
      <c r="AR28" s="9">
        <v>0</v>
      </c>
    </row>
    <row r="29" spans="1:44" ht="12">
      <c r="A29" s="17"/>
      <c r="B29" s="9" t="s">
        <v>32</v>
      </c>
      <c r="D29" s="9">
        <f t="shared" si="15"/>
        <v>55</v>
      </c>
      <c r="E29" s="9">
        <f t="shared" si="16"/>
        <v>18</v>
      </c>
      <c r="F29" s="9">
        <f t="shared" si="29"/>
        <v>37</v>
      </c>
      <c r="H29" s="9">
        <f t="shared" si="17"/>
        <v>4</v>
      </c>
      <c r="I29" s="9">
        <f t="shared" si="18"/>
        <v>1</v>
      </c>
      <c r="J29" s="9">
        <f t="shared" si="19"/>
        <v>3</v>
      </c>
      <c r="L29" s="9">
        <f t="shared" si="20"/>
        <v>2</v>
      </c>
      <c r="M29" s="9">
        <f t="shared" si="21"/>
        <v>0</v>
      </c>
      <c r="N29" s="9">
        <f t="shared" si="22"/>
        <v>2</v>
      </c>
      <c r="P29" s="9">
        <f t="shared" si="23"/>
        <v>1</v>
      </c>
      <c r="Q29" s="9">
        <f t="shared" si="24"/>
        <v>0</v>
      </c>
      <c r="R29" s="9">
        <f t="shared" si="25"/>
        <v>1</v>
      </c>
      <c r="T29" s="9">
        <f t="shared" si="26"/>
        <v>62</v>
      </c>
      <c r="U29" s="9">
        <f t="shared" si="27"/>
        <v>19</v>
      </c>
      <c r="V29" s="9">
        <f t="shared" si="28"/>
        <v>43</v>
      </c>
      <c r="W29" s="10"/>
      <c r="Y29" s="21" t="s">
        <v>32</v>
      </c>
      <c r="Z29" s="9">
        <v>52</v>
      </c>
      <c r="AA29" s="9">
        <v>3</v>
      </c>
      <c r="AB29" s="9">
        <v>18</v>
      </c>
      <c r="AC29" s="22">
        <v>0</v>
      </c>
      <c r="AE29" s="9">
        <v>4</v>
      </c>
      <c r="AF29" s="9">
        <v>0</v>
      </c>
      <c r="AG29" s="9">
        <v>1</v>
      </c>
      <c r="AH29" s="9">
        <v>0</v>
      </c>
      <c r="AJ29" s="9">
        <v>2</v>
      </c>
      <c r="AK29" s="9">
        <v>0</v>
      </c>
      <c r="AL29" s="9">
        <v>0</v>
      </c>
      <c r="AM29" s="9">
        <v>0</v>
      </c>
      <c r="AO29" s="9">
        <v>1</v>
      </c>
      <c r="AP29" s="9">
        <v>0</v>
      </c>
      <c r="AQ29" s="9">
        <v>0</v>
      </c>
      <c r="AR29" s="9">
        <v>0</v>
      </c>
    </row>
    <row r="30" spans="1:44" ht="12">
      <c r="A30" s="17"/>
      <c r="B30" s="9" t="s">
        <v>39</v>
      </c>
      <c r="D30" s="9">
        <f t="shared" si="15"/>
        <v>20</v>
      </c>
      <c r="E30" s="9">
        <f t="shared" si="16"/>
        <v>3</v>
      </c>
      <c r="F30" s="9">
        <f t="shared" si="29"/>
        <v>17</v>
      </c>
      <c r="H30" s="9">
        <f t="shared" si="17"/>
        <v>2</v>
      </c>
      <c r="I30" s="9">
        <f t="shared" si="18"/>
        <v>0</v>
      </c>
      <c r="J30" s="9">
        <f t="shared" si="19"/>
        <v>2</v>
      </c>
      <c r="L30" s="9">
        <f t="shared" si="20"/>
        <v>0</v>
      </c>
      <c r="M30" s="9">
        <f t="shared" si="21"/>
        <v>0</v>
      </c>
      <c r="N30" s="9">
        <f t="shared" si="22"/>
        <v>0</v>
      </c>
      <c r="P30" s="9">
        <f t="shared" si="23"/>
        <v>0</v>
      </c>
      <c r="Q30" s="9">
        <f t="shared" si="24"/>
        <v>0</v>
      </c>
      <c r="R30" s="9">
        <f t="shared" si="25"/>
        <v>0</v>
      </c>
      <c r="T30" s="9">
        <f t="shared" si="26"/>
        <v>22</v>
      </c>
      <c r="U30" s="9">
        <f t="shared" si="27"/>
        <v>3</v>
      </c>
      <c r="V30" s="9">
        <f t="shared" si="28"/>
        <v>19</v>
      </c>
      <c r="W30" s="10"/>
      <c r="Y30" s="21" t="s">
        <v>39</v>
      </c>
      <c r="Z30" s="9">
        <v>20</v>
      </c>
      <c r="AA30" s="9">
        <v>0</v>
      </c>
      <c r="AB30" s="9">
        <v>2</v>
      </c>
      <c r="AC30" s="22">
        <v>1</v>
      </c>
      <c r="AE30" s="9">
        <v>2</v>
      </c>
      <c r="AF30" s="9">
        <v>0</v>
      </c>
      <c r="AG30" s="9">
        <v>0</v>
      </c>
      <c r="AH30" s="9">
        <v>0</v>
      </c>
      <c r="AJ30" s="9">
        <v>0</v>
      </c>
      <c r="AK30" s="9">
        <v>0</v>
      </c>
      <c r="AL30" s="9">
        <v>0</v>
      </c>
      <c r="AM30" s="9">
        <v>0</v>
      </c>
      <c r="AO30" s="9">
        <v>0</v>
      </c>
      <c r="AP30" s="9">
        <v>0</v>
      </c>
      <c r="AQ30" s="9">
        <v>0</v>
      </c>
      <c r="AR30" s="9">
        <v>0</v>
      </c>
    </row>
    <row r="31" spans="1:44" ht="12">
      <c r="A31" s="17"/>
      <c r="B31" s="9" t="s">
        <v>25</v>
      </c>
      <c r="D31" s="9">
        <f t="shared" si="15"/>
        <v>0</v>
      </c>
      <c r="E31" s="9">
        <f t="shared" si="16"/>
        <v>11</v>
      </c>
      <c r="F31" s="9">
        <f t="shared" si="29"/>
        <v>-11</v>
      </c>
      <c r="H31" s="9">
        <f t="shared" si="17"/>
        <v>0</v>
      </c>
      <c r="I31" s="9">
        <f t="shared" si="18"/>
        <v>5</v>
      </c>
      <c r="J31" s="9">
        <f t="shared" si="19"/>
        <v>-5</v>
      </c>
      <c r="L31" s="9">
        <f t="shared" si="20"/>
        <v>0</v>
      </c>
      <c r="M31" s="9">
        <f t="shared" si="21"/>
        <v>3</v>
      </c>
      <c r="N31" s="9">
        <f t="shared" si="22"/>
        <v>-3</v>
      </c>
      <c r="P31" s="9">
        <f t="shared" si="23"/>
        <v>0</v>
      </c>
      <c r="Q31" s="9">
        <f t="shared" si="24"/>
        <v>1</v>
      </c>
      <c r="R31" s="9">
        <f t="shared" si="25"/>
        <v>-1</v>
      </c>
      <c r="T31" s="9">
        <f t="shared" si="26"/>
        <v>0</v>
      </c>
      <c r="U31" s="9">
        <f t="shared" si="27"/>
        <v>20</v>
      </c>
      <c r="V31" s="9">
        <f t="shared" si="28"/>
        <v>-20</v>
      </c>
      <c r="W31" s="10"/>
      <c r="Y31" s="21" t="s">
        <v>25</v>
      </c>
      <c r="Z31" s="9">
        <v>0</v>
      </c>
      <c r="AA31" s="9">
        <v>0</v>
      </c>
      <c r="AB31" s="9">
        <v>9</v>
      </c>
      <c r="AC31" s="22">
        <v>2</v>
      </c>
      <c r="AE31" s="9">
        <v>0</v>
      </c>
      <c r="AF31" s="9">
        <v>0</v>
      </c>
      <c r="AG31" s="9">
        <v>5</v>
      </c>
      <c r="AH31" s="9">
        <v>0</v>
      </c>
      <c r="AJ31" s="9">
        <v>0</v>
      </c>
      <c r="AK31" s="9">
        <v>0</v>
      </c>
      <c r="AL31" s="9">
        <v>2</v>
      </c>
      <c r="AM31" s="9">
        <v>1</v>
      </c>
      <c r="AO31" s="9">
        <v>0</v>
      </c>
      <c r="AP31" s="9">
        <v>0</v>
      </c>
      <c r="AQ31" s="9">
        <v>1</v>
      </c>
      <c r="AR31" s="9">
        <v>0</v>
      </c>
    </row>
    <row r="32" spans="1:44" ht="12">
      <c r="A32" s="17"/>
      <c r="B32" s="9" t="s">
        <v>37</v>
      </c>
      <c r="D32" s="9">
        <f t="shared" si="15"/>
        <v>28</v>
      </c>
      <c r="E32" s="9">
        <f t="shared" si="16"/>
        <v>4</v>
      </c>
      <c r="F32" s="9">
        <f>D32-E32</f>
        <v>24</v>
      </c>
      <c r="H32" s="9">
        <f t="shared" si="17"/>
        <v>6</v>
      </c>
      <c r="I32" s="9">
        <f t="shared" si="18"/>
        <v>0</v>
      </c>
      <c r="J32" s="9">
        <f>H32-I32</f>
        <v>6</v>
      </c>
      <c r="L32" s="9">
        <f t="shared" si="20"/>
        <v>0</v>
      </c>
      <c r="M32" s="9">
        <f t="shared" si="21"/>
        <v>0</v>
      </c>
      <c r="N32" s="9">
        <f>L32-M32</f>
        <v>0</v>
      </c>
      <c r="P32" s="9">
        <f t="shared" si="23"/>
        <v>3</v>
      </c>
      <c r="Q32" s="9">
        <f t="shared" si="24"/>
        <v>2</v>
      </c>
      <c r="R32" s="9">
        <f>P32-Q32</f>
        <v>1</v>
      </c>
      <c r="T32" s="9">
        <f>D32+H32+L32+P32</f>
        <v>37</v>
      </c>
      <c r="U32" s="9">
        <f>E32+I32+M32+Q32</f>
        <v>6</v>
      </c>
      <c r="V32" s="9">
        <f>T32-U32</f>
        <v>31</v>
      </c>
      <c r="W32" s="10"/>
      <c r="Y32" s="21" t="s">
        <v>37</v>
      </c>
      <c r="Z32" s="9">
        <v>28</v>
      </c>
      <c r="AA32" s="9">
        <v>0</v>
      </c>
      <c r="AB32" s="9">
        <v>3</v>
      </c>
      <c r="AC32" s="22">
        <v>1</v>
      </c>
      <c r="AE32" s="9">
        <v>6</v>
      </c>
      <c r="AF32" s="9">
        <v>0</v>
      </c>
      <c r="AG32" s="9">
        <v>0</v>
      </c>
      <c r="AH32" s="9">
        <v>0</v>
      </c>
      <c r="AJ32" s="9">
        <v>0</v>
      </c>
      <c r="AK32" s="9">
        <v>0</v>
      </c>
      <c r="AL32" s="9">
        <v>0</v>
      </c>
      <c r="AM32" s="9">
        <v>0</v>
      </c>
      <c r="AO32" s="9">
        <v>3</v>
      </c>
      <c r="AP32" s="9">
        <v>0</v>
      </c>
      <c r="AQ32" s="9">
        <v>2</v>
      </c>
      <c r="AR32" s="9">
        <v>0</v>
      </c>
    </row>
    <row r="33" spans="1:44" ht="12">
      <c r="A33" s="17"/>
      <c r="B33" s="9" t="s">
        <v>59</v>
      </c>
      <c r="D33" s="9">
        <f t="shared" si="15"/>
        <v>49</v>
      </c>
      <c r="E33" s="9">
        <f t="shared" si="16"/>
        <v>27</v>
      </c>
      <c r="F33" s="9">
        <f t="shared" si="29"/>
        <v>22</v>
      </c>
      <c r="H33" s="9">
        <f t="shared" si="17"/>
        <v>5</v>
      </c>
      <c r="I33" s="9">
        <f t="shared" si="18"/>
        <v>0</v>
      </c>
      <c r="J33" s="9">
        <f t="shared" si="19"/>
        <v>5</v>
      </c>
      <c r="L33" s="9">
        <f t="shared" si="20"/>
        <v>7</v>
      </c>
      <c r="M33" s="9">
        <f t="shared" si="21"/>
        <v>9</v>
      </c>
      <c r="N33" s="9">
        <f t="shared" si="22"/>
        <v>-2</v>
      </c>
      <c r="P33" s="9">
        <f t="shared" si="23"/>
        <v>140</v>
      </c>
      <c r="Q33" s="9">
        <f t="shared" si="24"/>
        <v>59</v>
      </c>
      <c r="R33" s="9">
        <f t="shared" si="25"/>
        <v>81</v>
      </c>
      <c r="T33" s="9">
        <f t="shared" si="26"/>
        <v>201</v>
      </c>
      <c r="U33" s="9">
        <f t="shared" si="27"/>
        <v>95</v>
      </c>
      <c r="V33" s="9">
        <f t="shared" si="28"/>
        <v>106</v>
      </c>
      <c r="W33" s="10"/>
      <c r="Y33" s="21" t="s">
        <v>59</v>
      </c>
      <c r="Z33" s="9">
        <v>48</v>
      </c>
      <c r="AA33" s="9">
        <v>1</v>
      </c>
      <c r="AB33" s="9">
        <v>10</v>
      </c>
      <c r="AC33" s="22">
        <v>17</v>
      </c>
      <c r="AE33" s="9">
        <v>5</v>
      </c>
      <c r="AF33" s="9">
        <v>0</v>
      </c>
      <c r="AG33" s="9">
        <v>0</v>
      </c>
      <c r="AH33" s="9">
        <v>0</v>
      </c>
      <c r="AJ33" s="9">
        <v>7</v>
      </c>
      <c r="AK33" s="9">
        <v>0</v>
      </c>
      <c r="AL33" s="9">
        <v>4</v>
      </c>
      <c r="AM33" s="9">
        <v>5</v>
      </c>
      <c r="AO33" s="9">
        <v>134</v>
      </c>
      <c r="AP33" s="9">
        <v>6</v>
      </c>
      <c r="AQ33" s="9">
        <v>39</v>
      </c>
      <c r="AR33" s="9">
        <v>20</v>
      </c>
    </row>
    <row r="34" spans="1:44" ht="12">
      <c r="A34" s="17"/>
      <c r="B34" s="9" t="s">
        <v>60</v>
      </c>
      <c r="D34" s="9">
        <f t="shared" si="15"/>
        <v>143</v>
      </c>
      <c r="E34" s="9">
        <f t="shared" si="16"/>
        <v>74</v>
      </c>
      <c r="F34" s="9">
        <f t="shared" si="29"/>
        <v>69</v>
      </c>
      <c r="H34" s="9">
        <f t="shared" si="17"/>
        <v>15</v>
      </c>
      <c r="I34" s="9">
        <f t="shared" si="18"/>
        <v>2</v>
      </c>
      <c r="J34" s="9">
        <f t="shared" si="19"/>
        <v>13</v>
      </c>
      <c r="L34" s="9">
        <f t="shared" si="20"/>
        <v>25</v>
      </c>
      <c r="M34" s="9">
        <f t="shared" si="21"/>
        <v>14</v>
      </c>
      <c r="N34" s="9">
        <f t="shared" si="22"/>
        <v>11</v>
      </c>
      <c r="P34" s="9">
        <f t="shared" si="23"/>
        <v>627</v>
      </c>
      <c r="Q34" s="9">
        <f t="shared" si="24"/>
        <v>191</v>
      </c>
      <c r="R34" s="9">
        <f t="shared" si="25"/>
        <v>436</v>
      </c>
      <c r="T34" s="9">
        <f t="shared" si="26"/>
        <v>810</v>
      </c>
      <c r="U34" s="9">
        <f t="shared" si="27"/>
        <v>281</v>
      </c>
      <c r="V34" s="9">
        <f t="shared" si="28"/>
        <v>529</v>
      </c>
      <c r="W34" s="10"/>
      <c r="Y34" s="21" t="s">
        <v>60</v>
      </c>
      <c r="Z34" s="9">
        <v>143</v>
      </c>
      <c r="AA34" s="9">
        <v>0</v>
      </c>
      <c r="AB34" s="9">
        <v>29</v>
      </c>
      <c r="AC34" s="22">
        <v>45</v>
      </c>
      <c r="AE34" s="9">
        <v>15</v>
      </c>
      <c r="AF34" s="9">
        <v>0</v>
      </c>
      <c r="AG34" s="9">
        <v>2</v>
      </c>
      <c r="AH34" s="9">
        <v>0</v>
      </c>
      <c r="AJ34" s="9">
        <v>25</v>
      </c>
      <c r="AK34" s="9">
        <v>0</v>
      </c>
      <c r="AL34" s="9">
        <v>3</v>
      </c>
      <c r="AM34" s="9">
        <v>11</v>
      </c>
      <c r="AO34" s="9">
        <v>597</v>
      </c>
      <c r="AP34" s="9">
        <v>30</v>
      </c>
      <c r="AQ34" s="9">
        <v>85</v>
      </c>
      <c r="AR34" s="9">
        <v>106</v>
      </c>
    </row>
    <row r="35" spans="1:44" ht="12">
      <c r="A35" s="17"/>
      <c r="B35" s="9" t="s">
        <v>61</v>
      </c>
      <c r="D35" s="9">
        <f t="shared" si="15"/>
        <v>0</v>
      </c>
      <c r="E35" s="9">
        <f t="shared" si="16"/>
        <v>1</v>
      </c>
      <c r="F35" s="9">
        <f t="shared" si="29"/>
        <v>-1</v>
      </c>
      <c r="H35" s="9">
        <f t="shared" si="17"/>
        <v>0</v>
      </c>
      <c r="I35" s="9">
        <f t="shared" si="18"/>
        <v>0</v>
      </c>
      <c r="J35" s="9">
        <f t="shared" si="19"/>
        <v>0</v>
      </c>
      <c r="L35" s="9">
        <f t="shared" si="20"/>
        <v>0</v>
      </c>
      <c r="M35" s="9">
        <f t="shared" si="21"/>
        <v>0</v>
      </c>
      <c r="N35" s="9">
        <f t="shared" si="22"/>
        <v>0</v>
      </c>
      <c r="P35" s="9">
        <f t="shared" si="23"/>
        <v>0</v>
      </c>
      <c r="Q35" s="9">
        <f t="shared" si="24"/>
        <v>0</v>
      </c>
      <c r="R35" s="9">
        <f t="shared" si="25"/>
        <v>0</v>
      </c>
      <c r="T35" s="9">
        <f t="shared" si="26"/>
        <v>0</v>
      </c>
      <c r="U35" s="9">
        <f t="shared" si="27"/>
        <v>1</v>
      </c>
      <c r="V35" s="9">
        <f t="shared" si="28"/>
        <v>-1</v>
      </c>
      <c r="W35" s="10"/>
      <c r="Y35" s="21" t="s">
        <v>61</v>
      </c>
      <c r="Z35" s="9">
        <v>0</v>
      </c>
      <c r="AA35" s="9">
        <v>0</v>
      </c>
      <c r="AB35" s="9">
        <v>1</v>
      </c>
      <c r="AC35" s="22">
        <v>0</v>
      </c>
      <c r="AE35" s="9">
        <v>0</v>
      </c>
      <c r="AF35" s="9">
        <v>0</v>
      </c>
      <c r="AG35" s="9">
        <v>0</v>
      </c>
      <c r="AH35" s="9">
        <v>0</v>
      </c>
      <c r="AJ35" s="9">
        <v>0</v>
      </c>
      <c r="AK35" s="9">
        <v>0</v>
      </c>
      <c r="AL35" s="9">
        <v>0</v>
      </c>
      <c r="AM35" s="9">
        <v>0</v>
      </c>
      <c r="AO35" s="9">
        <v>0</v>
      </c>
      <c r="AP35" s="9">
        <v>0</v>
      </c>
      <c r="AQ35" s="9">
        <v>0</v>
      </c>
      <c r="AR35" s="9">
        <v>0</v>
      </c>
    </row>
    <row r="36" spans="1:44" ht="12">
      <c r="A36" s="17"/>
      <c r="B36" s="9" t="s">
        <v>38</v>
      </c>
      <c r="D36" s="9">
        <f t="shared" si="15"/>
        <v>1</v>
      </c>
      <c r="E36" s="9">
        <f t="shared" si="16"/>
        <v>0</v>
      </c>
      <c r="F36" s="9">
        <f t="shared" si="29"/>
        <v>1</v>
      </c>
      <c r="H36" s="9">
        <f t="shared" si="17"/>
        <v>2</v>
      </c>
      <c r="I36" s="9">
        <f t="shared" si="18"/>
        <v>0</v>
      </c>
      <c r="J36" s="9">
        <f t="shared" si="19"/>
        <v>2</v>
      </c>
      <c r="L36" s="9">
        <f t="shared" si="20"/>
        <v>7</v>
      </c>
      <c r="M36" s="9">
        <f t="shared" si="21"/>
        <v>0</v>
      </c>
      <c r="N36" s="9">
        <f t="shared" si="22"/>
        <v>7</v>
      </c>
      <c r="P36" s="9">
        <f t="shared" si="23"/>
        <v>2</v>
      </c>
      <c r="Q36" s="9">
        <f t="shared" si="24"/>
        <v>0</v>
      </c>
      <c r="R36" s="9">
        <f t="shared" si="25"/>
        <v>2</v>
      </c>
      <c r="T36" s="9">
        <f t="shared" si="26"/>
        <v>12</v>
      </c>
      <c r="U36" s="9">
        <f t="shared" si="27"/>
        <v>0</v>
      </c>
      <c r="V36" s="9">
        <f t="shared" si="28"/>
        <v>12</v>
      </c>
      <c r="W36" s="10"/>
      <c r="Y36" s="21" t="s">
        <v>38</v>
      </c>
      <c r="Z36" s="9">
        <v>1</v>
      </c>
      <c r="AA36" s="9">
        <v>0</v>
      </c>
      <c r="AB36" s="9">
        <v>0</v>
      </c>
      <c r="AC36" s="22">
        <v>0</v>
      </c>
      <c r="AE36" s="9">
        <v>2</v>
      </c>
      <c r="AF36" s="9">
        <v>0</v>
      </c>
      <c r="AG36" s="9">
        <v>0</v>
      </c>
      <c r="AH36" s="9">
        <v>0</v>
      </c>
      <c r="AJ36" s="9">
        <v>7</v>
      </c>
      <c r="AK36" s="9">
        <v>0</v>
      </c>
      <c r="AL36" s="9">
        <v>0</v>
      </c>
      <c r="AM36" s="9">
        <v>0</v>
      </c>
      <c r="AO36" s="9">
        <v>2</v>
      </c>
      <c r="AP36" s="9">
        <v>0</v>
      </c>
      <c r="AQ36" s="9">
        <v>0</v>
      </c>
      <c r="AR36" s="9">
        <v>0</v>
      </c>
    </row>
    <row r="37" spans="1:25" ht="12">
      <c r="A37" s="17"/>
      <c r="C37" s="9" t="s">
        <v>40</v>
      </c>
      <c r="D37" s="9">
        <f>SUM(D24:D36)</f>
        <v>417</v>
      </c>
      <c r="E37" s="9">
        <f>SUM(E24:E36)</f>
        <v>192</v>
      </c>
      <c r="F37" s="9">
        <f t="shared" si="29"/>
        <v>225</v>
      </c>
      <c r="H37" s="9">
        <f>SUM(H24:H36)</f>
        <v>364</v>
      </c>
      <c r="I37" s="9">
        <f>SUM(I24:I36)</f>
        <v>57</v>
      </c>
      <c r="J37" s="9">
        <f t="shared" si="19"/>
        <v>307</v>
      </c>
      <c r="L37" s="9">
        <f>SUM(L24:L36)</f>
        <v>92</v>
      </c>
      <c r="M37" s="9">
        <f>SUM(M24:M36)</f>
        <v>42</v>
      </c>
      <c r="N37" s="9">
        <f t="shared" si="22"/>
        <v>50</v>
      </c>
      <c r="P37" s="9">
        <f>SUM(P24:P36)</f>
        <v>876</v>
      </c>
      <c r="Q37" s="9">
        <f>SUM(Q24:Q36)</f>
        <v>283</v>
      </c>
      <c r="R37" s="9">
        <f t="shared" si="25"/>
        <v>593</v>
      </c>
      <c r="S37" s="11"/>
      <c r="T37" s="12">
        <f>SUM(T24:T36)</f>
        <v>1749</v>
      </c>
      <c r="U37" s="9">
        <f>SUM(U24:U36)</f>
        <v>574</v>
      </c>
      <c r="V37" s="9">
        <f t="shared" si="28"/>
        <v>1175</v>
      </c>
      <c r="W37" s="10"/>
      <c r="Y37" s="21"/>
    </row>
    <row r="38" spans="1:25" ht="3.75" customHeight="1">
      <c r="A38" s="17"/>
      <c r="S38" s="11"/>
      <c r="T38" s="12"/>
      <c r="W38" s="10"/>
      <c r="Y38" s="21"/>
    </row>
    <row r="39" spans="1:44" ht="12">
      <c r="A39" s="17"/>
      <c r="B39" s="9" t="s">
        <v>47</v>
      </c>
      <c r="D39" s="9">
        <f>Z39+AA39</f>
        <v>0</v>
      </c>
      <c r="E39" s="9">
        <f>AB39+AC39</f>
        <v>4</v>
      </c>
      <c r="F39" s="9">
        <f>D39-E39</f>
        <v>-4</v>
      </c>
      <c r="H39" s="9">
        <f>AE39+AF39</f>
        <v>0</v>
      </c>
      <c r="I39" s="9">
        <f>AG39+AH39</f>
        <v>0</v>
      </c>
      <c r="J39" s="9">
        <f>H39-I39</f>
        <v>0</v>
      </c>
      <c r="L39" s="9">
        <f>AJ39+AK39</f>
        <v>0</v>
      </c>
      <c r="M39" s="9">
        <f>AL39+AM39</f>
        <v>0</v>
      </c>
      <c r="N39" s="9">
        <f>L39-M39</f>
        <v>0</v>
      </c>
      <c r="P39" s="9">
        <f>AO39+AP39</f>
        <v>0</v>
      </c>
      <c r="Q39" s="9">
        <f>AQ39+AR39</f>
        <v>0</v>
      </c>
      <c r="R39" s="9">
        <f>P39-Q39</f>
        <v>0</v>
      </c>
      <c r="S39" s="11"/>
      <c r="T39" s="9">
        <f>D39+H39+L39+P39</f>
        <v>0</v>
      </c>
      <c r="U39" s="9">
        <f>E39+I39+M39+Q39</f>
        <v>4</v>
      </c>
      <c r="V39" s="9">
        <f>T39-U39</f>
        <v>-4</v>
      </c>
      <c r="W39" s="10"/>
      <c r="Y39" s="21" t="s">
        <v>47</v>
      </c>
      <c r="Z39" s="9">
        <v>0</v>
      </c>
      <c r="AA39" s="9">
        <v>0</v>
      </c>
      <c r="AB39" s="9">
        <v>4</v>
      </c>
      <c r="AC39" s="22">
        <v>0</v>
      </c>
      <c r="AE39" s="9">
        <v>0</v>
      </c>
      <c r="AF39" s="9">
        <v>0</v>
      </c>
      <c r="AG39" s="9">
        <v>0</v>
      </c>
      <c r="AH39" s="9">
        <v>0</v>
      </c>
      <c r="AJ39" s="9">
        <v>0</v>
      </c>
      <c r="AK39" s="9">
        <v>0</v>
      </c>
      <c r="AL39" s="9">
        <v>0</v>
      </c>
      <c r="AM39" s="9">
        <v>0</v>
      </c>
      <c r="AO39" s="9">
        <v>0</v>
      </c>
      <c r="AP39" s="9">
        <v>0</v>
      </c>
      <c r="AQ39" s="9">
        <v>0</v>
      </c>
      <c r="AR39" s="9">
        <v>0</v>
      </c>
    </row>
    <row r="40" spans="1:23" ht="6" customHeight="1">
      <c r="A40" s="17"/>
      <c r="P40" s="11"/>
      <c r="Q40" s="11"/>
      <c r="R40" s="11"/>
      <c r="S40" s="11"/>
      <c r="T40" s="11"/>
      <c r="U40" s="11"/>
      <c r="V40" s="11"/>
      <c r="W40" s="10"/>
    </row>
    <row r="41" spans="1:23" ht="13.5" customHeight="1">
      <c r="A41" s="17"/>
      <c r="B41" s="9" t="s">
        <v>41</v>
      </c>
      <c r="D41" s="12">
        <f>D11+D22+D37+D39</f>
        <v>675</v>
      </c>
      <c r="E41" s="12">
        <f>E11+E22+E37+E39</f>
        <v>429</v>
      </c>
      <c r="F41" s="12">
        <f>F11+F22+F37+F39</f>
        <v>246</v>
      </c>
      <c r="G41" s="12"/>
      <c r="H41" s="12">
        <f>H11+H22+H37+H39</f>
        <v>570</v>
      </c>
      <c r="I41" s="12">
        <f>I11+I22+I37+I39</f>
        <v>157</v>
      </c>
      <c r="J41" s="12">
        <f>J11+J22+J37+J39</f>
        <v>413</v>
      </c>
      <c r="K41" s="12"/>
      <c r="L41" s="12">
        <f>L11+L22+L37+L39</f>
        <v>137</v>
      </c>
      <c r="M41" s="12">
        <f>M11+M22+M37+M39</f>
        <v>102</v>
      </c>
      <c r="N41" s="12">
        <f>N11+N22+N37+N39</f>
        <v>35</v>
      </c>
      <c r="O41" s="12"/>
      <c r="P41" s="12">
        <f>P11+P22+P37+P39</f>
        <v>1147</v>
      </c>
      <c r="Q41" s="12">
        <f>Q11+Q22+Q37+Q39</f>
        <v>346</v>
      </c>
      <c r="R41" s="12">
        <f>R11+R22+R37+R39</f>
        <v>801</v>
      </c>
      <c r="S41" s="19"/>
      <c r="T41" s="12">
        <f>T11+T22+T37+T39</f>
        <v>2529</v>
      </c>
      <c r="U41" s="12">
        <f>U11+U22+U37+U39</f>
        <v>1034</v>
      </c>
      <c r="V41" s="12">
        <f>V11+V22+V37+V39</f>
        <v>1495</v>
      </c>
      <c r="W41" s="10"/>
    </row>
    <row r="42" spans="1:23" ht="18.75" customHeight="1">
      <c r="A42" s="18"/>
      <c r="B42" s="13" t="s">
        <v>63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5" t="s">
        <v>62</v>
      </c>
      <c r="V42" s="15"/>
      <c r="W42" s="14"/>
    </row>
    <row r="43" ht="9" customHeight="1"/>
  </sheetData>
  <sheetProtection/>
  <mergeCells count="13">
    <mergeCell ref="AJ3:AM3"/>
    <mergeCell ref="AJ4:AK4"/>
    <mergeCell ref="AL4:AM4"/>
    <mergeCell ref="B1:V1"/>
    <mergeCell ref="Z4:AA4"/>
    <mergeCell ref="AB4:AC4"/>
    <mergeCell ref="Z3:AC3"/>
    <mergeCell ref="AO3:AR3"/>
    <mergeCell ref="AO4:AP4"/>
    <mergeCell ref="AQ4:AR4"/>
    <mergeCell ref="AE3:AH3"/>
    <mergeCell ref="AE4:AF4"/>
    <mergeCell ref="AG4:AH4"/>
  </mergeCells>
  <printOptions/>
  <pageMargins left="0.75" right="0.75" top="0.75" bottom="0.5" header="0.5" footer="0.5"/>
  <pageSetup horizontalDpi="300" verticalDpi="3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B1" sqref="B1:V1"/>
    </sheetView>
  </sheetViews>
  <sheetFormatPr defaultColWidth="9.57421875" defaultRowHeight="12"/>
  <cols>
    <col min="1" max="1" width="2.57421875" style="9" customWidth="1"/>
    <col min="2" max="2" width="10.57421875" style="9" customWidth="1"/>
    <col min="3" max="3" width="9.140625" style="9" customWidth="1"/>
    <col min="4" max="22" width="5.8515625" style="9" customWidth="1"/>
    <col min="23" max="23" width="2.57421875" style="9" customWidth="1"/>
    <col min="24" max="16384" width="9.57421875" style="9" customWidth="1"/>
  </cols>
  <sheetData>
    <row r="1" spans="1:23" ht="12.75" customHeight="1">
      <c r="A1" s="16"/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2.75">
      <c r="A2" s="17"/>
      <c r="B2" s="1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23" ht="10.5" customHeight="1" thickBot="1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"/>
    </row>
    <row r="4" spans="1:23" ht="13.5" thickTop="1">
      <c r="A4" s="17"/>
      <c r="B4" s="5"/>
      <c r="C4" s="5"/>
      <c r="D4" s="7" t="s">
        <v>0</v>
      </c>
      <c r="E4" s="7"/>
      <c r="F4" s="7"/>
      <c r="G4" s="1"/>
      <c r="H4" s="7" t="s">
        <v>1</v>
      </c>
      <c r="I4" s="7"/>
      <c r="J4" s="7"/>
      <c r="K4" s="1"/>
      <c r="L4" s="7" t="s">
        <v>2</v>
      </c>
      <c r="M4" s="7"/>
      <c r="N4" s="7"/>
      <c r="O4" s="1"/>
      <c r="P4" s="7" t="s">
        <v>3</v>
      </c>
      <c r="Q4" s="7"/>
      <c r="R4" s="7"/>
      <c r="S4" s="1"/>
      <c r="T4" s="7" t="s">
        <v>4</v>
      </c>
      <c r="U4" s="7"/>
      <c r="V4" s="7"/>
      <c r="W4" s="4"/>
    </row>
    <row r="5" spans="1:23" ht="12.75">
      <c r="A5" s="17"/>
      <c r="B5" s="3"/>
      <c r="C5" s="3"/>
      <c r="D5" s="8" t="s">
        <v>5</v>
      </c>
      <c r="E5" s="8" t="s">
        <v>6</v>
      </c>
      <c r="F5" s="8" t="s">
        <v>7</v>
      </c>
      <c r="G5" s="7"/>
      <c r="H5" s="8" t="s">
        <v>5</v>
      </c>
      <c r="I5" s="8" t="s">
        <v>6</v>
      </c>
      <c r="J5" s="8" t="s">
        <v>7</v>
      </c>
      <c r="K5" s="7"/>
      <c r="L5" s="8" t="s">
        <v>8</v>
      </c>
      <c r="M5" s="8" t="s">
        <v>6</v>
      </c>
      <c r="N5" s="8" t="s">
        <v>7</v>
      </c>
      <c r="O5" s="7"/>
      <c r="P5" s="8" t="s">
        <v>5</v>
      </c>
      <c r="Q5" s="8" t="s">
        <v>6</v>
      </c>
      <c r="R5" s="8" t="s">
        <v>7</v>
      </c>
      <c r="S5" s="7"/>
      <c r="T5" s="8" t="s">
        <v>5</v>
      </c>
      <c r="U5" s="8" t="s">
        <v>6</v>
      </c>
      <c r="V5" s="8" t="s">
        <v>7</v>
      </c>
      <c r="W5" s="4"/>
    </row>
    <row r="6" spans="1:23" ht="3.75" customHeight="1">
      <c r="A6" s="17"/>
      <c r="W6" s="10"/>
    </row>
    <row r="7" spans="1:23" ht="12">
      <c r="A7" s="17"/>
      <c r="B7" s="9" t="s">
        <v>9</v>
      </c>
      <c r="D7" s="9">
        <v>0</v>
      </c>
      <c r="E7" s="9">
        <v>0</v>
      </c>
      <c r="F7" s="9">
        <v>0</v>
      </c>
      <c r="H7" s="9">
        <v>45</v>
      </c>
      <c r="I7" s="9">
        <v>19</v>
      </c>
      <c r="J7" s="9">
        <f>H7-I7</f>
        <v>26</v>
      </c>
      <c r="L7" s="9">
        <v>4</v>
      </c>
      <c r="M7" s="9">
        <v>17</v>
      </c>
      <c r="N7" s="9">
        <f>L7-M7</f>
        <v>-13</v>
      </c>
      <c r="P7" s="9">
        <v>78</v>
      </c>
      <c r="Q7" s="9">
        <v>28</v>
      </c>
      <c r="R7" s="9">
        <f>P7-Q7</f>
        <v>50</v>
      </c>
      <c r="T7" s="9">
        <f aca="true" t="shared" si="0" ref="T7:U11">D7+H7+L7+P7</f>
        <v>127</v>
      </c>
      <c r="U7" s="9">
        <f t="shared" si="0"/>
        <v>64</v>
      </c>
      <c r="V7" s="9">
        <f>T7-U7</f>
        <v>63</v>
      </c>
      <c r="W7" s="10"/>
    </row>
    <row r="8" spans="1:23" ht="12">
      <c r="A8" s="17"/>
      <c r="B8" s="9" t="s">
        <v>10</v>
      </c>
      <c r="D8" s="9">
        <v>19</v>
      </c>
      <c r="E8" s="9">
        <v>45</v>
      </c>
      <c r="F8" s="9">
        <f>D8-E8</f>
        <v>-26</v>
      </c>
      <c r="H8" s="9">
        <v>0</v>
      </c>
      <c r="I8" s="9">
        <v>0</v>
      </c>
      <c r="J8" s="9">
        <f>H8-I8</f>
        <v>0</v>
      </c>
      <c r="L8" s="9">
        <v>1</v>
      </c>
      <c r="M8" s="9">
        <v>4</v>
      </c>
      <c r="N8" s="9">
        <f>L8-M8</f>
        <v>-3</v>
      </c>
      <c r="P8" s="9">
        <v>12</v>
      </c>
      <c r="Q8" s="9">
        <v>6</v>
      </c>
      <c r="R8" s="9">
        <f>P8-Q8</f>
        <v>6</v>
      </c>
      <c r="T8" s="9">
        <f t="shared" si="0"/>
        <v>32</v>
      </c>
      <c r="U8" s="9">
        <f t="shared" si="0"/>
        <v>55</v>
      </c>
      <c r="V8" s="9">
        <f>T8-U8</f>
        <v>-23</v>
      </c>
      <c r="W8" s="10"/>
    </row>
    <row r="9" spans="1:23" ht="12">
      <c r="A9" s="17"/>
      <c r="B9" s="9" t="s">
        <v>11</v>
      </c>
      <c r="D9" s="9">
        <v>17</v>
      </c>
      <c r="E9" s="9">
        <v>4</v>
      </c>
      <c r="F9" s="9">
        <f>D9-E9</f>
        <v>13</v>
      </c>
      <c r="H9" s="9">
        <v>4</v>
      </c>
      <c r="I9" s="9">
        <v>1</v>
      </c>
      <c r="J9" s="9">
        <f>H9-I9</f>
        <v>3</v>
      </c>
      <c r="L9" s="9">
        <v>0</v>
      </c>
      <c r="M9" s="9">
        <v>0</v>
      </c>
      <c r="N9" s="9">
        <v>0</v>
      </c>
      <c r="P9" s="9">
        <v>13</v>
      </c>
      <c r="Q9" s="9">
        <v>6</v>
      </c>
      <c r="R9" s="9">
        <f>P9-Q9</f>
        <v>7</v>
      </c>
      <c r="T9" s="9">
        <f t="shared" si="0"/>
        <v>34</v>
      </c>
      <c r="U9" s="9">
        <f t="shared" si="0"/>
        <v>11</v>
      </c>
      <c r="V9" s="9">
        <f>T9-U9</f>
        <v>23</v>
      </c>
      <c r="W9" s="10"/>
    </row>
    <row r="10" spans="1:23" ht="12">
      <c r="A10" s="17"/>
      <c r="B10" s="9" t="s">
        <v>12</v>
      </c>
      <c r="D10" s="9">
        <v>28</v>
      </c>
      <c r="E10" s="9">
        <v>78</v>
      </c>
      <c r="F10" s="9">
        <f>D10-E10</f>
        <v>-50</v>
      </c>
      <c r="H10" s="9">
        <v>6</v>
      </c>
      <c r="I10" s="9">
        <v>12</v>
      </c>
      <c r="J10" s="9">
        <f>H10-I10</f>
        <v>-6</v>
      </c>
      <c r="L10" s="9">
        <v>6</v>
      </c>
      <c r="M10" s="9">
        <v>13</v>
      </c>
      <c r="N10" s="9">
        <f>L10-M10</f>
        <v>-7</v>
      </c>
      <c r="P10" s="9">
        <v>0</v>
      </c>
      <c r="Q10" s="9">
        <v>0</v>
      </c>
      <c r="R10" s="9">
        <v>0</v>
      </c>
      <c r="T10" s="9">
        <f t="shared" si="0"/>
        <v>40</v>
      </c>
      <c r="U10" s="9">
        <f t="shared" si="0"/>
        <v>103</v>
      </c>
      <c r="V10" s="9">
        <f>T10-U10</f>
        <v>-63</v>
      </c>
      <c r="W10" s="10"/>
    </row>
    <row r="11" spans="1:23" ht="12">
      <c r="A11" s="17"/>
      <c r="C11" s="9" t="s">
        <v>13</v>
      </c>
      <c r="D11" s="9">
        <f>SUM(D7:D10)</f>
        <v>64</v>
      </c>
      <c r="E11" s="9">
        <f>SUM(E7:E10)</f>
        <v>127</v>
      </c>
      <c r="F11" s="9">
        <f>D11-E11</f>
        <v>-63</v>
      </c>
      <c r="H11" s="9">
        <f>SUM(H7:H10)</f>
        <v>55</v>
      </c>
      <c r="I11" s="9">
        <f>SUM(I7:I10)</f>
        <v>32</v>
      </c>
      <c r="J11" s="9">
        <f>H11-I11</f>
        <v>23</v>
      </c>
      <c r="L11" s="9">
        <f>SUM(L7:L10)</f>
        <v>11</v>
      </c>
      <c r="M11" s="9">
        <f>SUM(M7:M10)</f>
        <v>34</v>
      </c>
      <c r="N11" s="9">
        <f>L11-M11</f>
        <v>-23</v>
      </c>
      <c r="P11" s="9">
        <f>SUM(P7:P10)</f>
        <v>103</v>
      </c>
      <c r="Q11" s="9">
        <f>SUM(Q7:Q10)</f>
        <v>40</v>
      </c>
      <c r="R11" s="9">
        <f>P11-Q11</f>
        <v>63</v>
      </c>
      <c r="T11" s="9">
        <f t="shared" si="0"/>
        <v>233</v>
      </c>
      <c r="U11" s="9">
        <f t="shared" si="0"/>
        <v>233</v>
      </c>
      <c r="V11" s="9">
        <f>T11-U11</f>
        <v>0</v>
      </c>
      <c r="W11" s="10"/>
    </row>
    <row r="12" spans="1:23" ht="9.75" customHeight="1">
      <c r="A12" s="17"/>
      <c r="W12" s="10"/>
    </row>
    <row r="13" spans="1:23" ht="12">
      <c r="A13" s="17"/>
      <c r="B13" s="9" t="s">
        <v>14</v>
      </c>
      <c r="D13" s="9">
        <v>29</v>
      </c>
      <c r="E13" s="9">
        <v>20</v>
      </c>
      <c r="F13" s="9">
        <f aca="true" t="shared" si="1" ref="F13:F22">D13-E13</f>
        <v>9</v>
      </c>
      <c r="H13" s="9">
        <v>26</v>
      </c>
      <c r="I13" s="9">
        <v>30</v>
      </c>
      <c r="J13" s="9">
        <f aca="true" t="shared" si="2" ref="J13:J22">H13-I13</f>
        <v>-4</v>
      </c>
      <c r="L13" s="9">
        <v>2</v>
      </c>
      <c r="M13" s="9">
        <v>2</v>
      </c>
      <c r="N13" s="9">
        <f aca="true" t="shared" si="3" ref="N13:N22">L13-M13</f>
        <v>0</v>
      </c>
      <c r="P13" s="9">
        <v>19</v>
      </c>
      <c r="Q13" s="9">
        <v>3</v>
      </c>
      <c r="R13" s="9">
        <f aca="true" t="shared" si="4" ref="R13:R22">P13-Q13</f>
        <v>16</v>
      </c>
      <c r="T13" s="9">
        <f aca="true" t="shared" si="5" ref="T13:U19">D13+H13+L13+P13</f>
        <v>76</v>
      </c>
      <c r="U13" s="9">
        <f t="shared" si="5"/>
        <v>55</v>
      </c>
      <c r="V13" s="9">
        <f aca="true" t="shared" si="6" ref="V13:V22">T13-U13</f>
        <v>21</v>
      </c>
      <c r="W13" s="10"/>
    </row>
    <row r="14" spans="1:23" ht="12">
      <c r="A14" s="17"/>
      <c r="B14" s="9" t="s">
        <v>15</v>
      </c>
      <c r="D14" s="9">
        <v>2</v>
      </c>
      <c r="E14" s="9">
        <v>0</v>
      </c>
      <c r="F14" s="9">
        <f t="shared" si="1"/>
        <v>2</v>
      </c>
      <c r="H14" s="9">
        <v>0</v>
      </c>
      <c r="I14" s="9">
        <v>0</v>
      </c>
      <c r="J14" s="9">
        <f t="shared" si="2"/>
        <v>0</v>
      </c>
      <c r="L14" s="9">
        <v>0</v>
      </c>
      <c r="M14" s="9">
        <v>0</v>
      </c>
      <c r="N14" s="9">
        <f t="shared" si="3"/>
        <v>0</v>
      </c>
      <c r="P14" s="9">
        <v>16</v>
      </c>
      <c r="Q14" s="9">
        <v>12</v>
      </c>
      <c r="R14" s="9">
        <f t="shared" si="4"/>
        <v>4</v>
      </c>
      <c r="T14" s="9">
        <f t="shared" si="5"/>
        <v>18</v>
      </c>
      <c r="U14" s="9">
        <f t="shared" si="5"/>
        <v>12</v>
      </c>
      <c r="V14" s="9">
        <f t="shared" si="6"/>
        <v>6</v>
      </c>
      <c r="W14" s="10"/>
    </row>
    <row r="15" spans="1:23" ht="12">
      <c r="A15" s="17"/>
      <c r="B15" s="9" t="s">
        <v>16</v>
      </c>
      <c r="D15" s="9">
        <v>27</v>
      </c>
      <c r="E15" s="9">
        <v>11</v>
      </c>
      <c r="F15" s="9">
        <f t="shared" si="1"/>
        <v>16</v>
      </c>
      <c r="H15" s="9">
        <v>3</v>
      </c>
      <c r="I15" s="9">
        <v>1</v>
      </c>
      <c r="J15" s="9">
        <f t="shared" si="2"/>
        <v>2</v>
      </c>
      <c r="L15" s="9">
        <v>2</v>
      </c>
      <c r="M15" s="9">
        <v>2</v>
      </c>
      <c r="N15" s="9">
        <f t="shared" si="3"/>
        <v>0</v>
      </c>
      <c r="P15" s="9">
        <v>7</v>
      </c>
      <c r="Q15" s="9">
        <v>1</v>
      </c>
      <c r="R15" s="9">
        <f t="shared" si="4"/>
        <v>6</v>
      </c>
      <c r="T15" s="9">
        <f t="shared" si="5"/>
        <v>39</v>
      </c>
      <c r="U15" s="9">
        <f t="shared" si="5"/>
        <v>15</v>
      </c>
      <c r="V15" s="9">
        <f t="shared" si="6"/>
        <v>24</v>
      </c>
      <c r="W15" s="10"/>
    </row>
    <row r="16" spans="1:23" ht="12">
      <c r="A16" s="17"/>
      <c r="B16" s="9" t="s">
        <v>17</v>
      </c>
      <c r="D16" s="9">
        <v>1</v>
      </c>
      <c r="E16" s="9">
        <v>1</v>
      </c>
      <c r="F16" s="9">
        <f t="shared" si="1"/>
        <v>0</v>
      </c>
      <c r="H16" s="9">
        <v>4</v>
      </c>
      <c r="I16" s="9">
        <v>0</v>
      </c>
      <c r="J16" s="9">
        <f t="shared" si="2"/>
        <v>4</v>
      </c>
      <c r="L16" s="9">
        <v>4</v>
      </c>
      <c r="M16" s="9">
        <v>1</v>
      </c>
      <c r="N16" s="9">
        <f t="shared" si="3"/>
        <v>3</v>
      </c>
      <c r="P16" s="9">
        <v>1</v>
      </c>
      <c r="Q16" s="9">
        <v>0</v>
      </c>
      <c r="R16" s="9">
        <f t="shared" si="4"/>
        <v>1</v>
      </c>
      <c r="T16" s="9">
        <f t="shared" si="5"/>
        <v>10</v>
      </c>
      <c r="U16" s="9">
        <f t="shared" si="5"/>
        <v>2</v>
      </c>
      <c r="V16" s="9">
        <f t="shared" si="6"/>
        <v>8</v>
      </c>
      <c r="W16" s="10"/>
    </row>
    <row r="17" spans="1:23" ht="12">
      <c r="A17" s="17"/>
      <c r="B17" s="9" t="s">
        <v>18</v>
      </c>
      <c r="D17" s="9">
        <v>11</v>
      </c>
      <c r="E17" s="9">
        <v>4</v>
      </c>
      <c r="F17" s="9">
        <f t="shared" si="1"/>
        <v>7</v>
      </c>
      <c r="H17" s="9">
        <v>8</v>
      </c>
      <c r="I17" s="9">
        <v>3</v>
      </c>
      <c r="J17" s="9">
        <f t="shared" si="2"/>
        <v>5</v>
      </c>
      <c r="L17" s="9">
        <v>0</v>
      </c>
      <c r="M17" s="9">
        <v>0</v>
      </c>
      <c r="N17" s="9">
        <f t="shared" si="3"/>
        <v>0</v>
      </c>
      <c r="P17" s="9">
        <v>1</v>
      </c>
      <c r="Q17" s="9">
        <v>0</v>
      </c>
      <c r="R17" s="9">
        <f t="shared" si="4"/>
        <v>1</v>
      </c>
      <c r="T17" s="9">
        <f t="shared" si="5"/>
        <v>20</v>
      </c>
      <c r="U17" s="9">
        <f t="shared" si="5"/>
        <v>7</v>
      </c>
      <c r="V17" s="9">
        <f t="shared" si="6"/>
        <v>13</v>
      </c>
      <c r="W17" s="10"/>
    </row>
    <row r="18" spans="1:23" ht="12">
      <c r="A18" s="17"/>
      <c r="B18" s="9" t="s">
        <v>44</v>
      </c>
      <c r="D18" s="9">
        <v>29</v>
      </c>
      <c r="E18" s="9">
        <v>3</v>
      </c>
      <c r="F18" s="9">
        <f t="shared" si="1"/>
        <v>26</v>
      </c>
      <c r="H18" s="9">
        <v>17</v>
      </c>
      <c r="I18" s="9">
        <v>1</v>
      </c>
      <c r="J18" s="9">
        <f t="shared" si="2"/>
        <v>16</v>
      </c>
      <c r="L18" s="9">
        <v>2</v>
      </c>
      <c r="M18" s="9">
        <v>1</v>
      </c>
      <c r="N18" s="9">
        <f t="shared" si="3"/>
        <v>1</v>
      </c>
      <c r="P18" s="9">
        <v>25</v>
      </c>
      <c r="Q18" s="9">
        <v>1</v>
      </c>
      <c r="R18" s="9">
        <f t="shared" si="4"/>
        <v>24</v>
      </c>
      <c r="T18" s="9">
        <f t="shared" si="5"/>
        <v>73</v>
      </c>
      <c r="U18" s="9">
        <f t="shared" si="5"/>
        <v>6</v>
      </c>
      <c r="V18" s="9">
        <f t="shared" si="6"/>
        <v>67</v>
      </c>
      <c r="W18" s="10"/>
    </row>
    <row r="19" spans="1:23" ht="12">
      <c r="A19" s="17"/>
      <c r="B19" s="9" t="s">
        <v>19</v>
      </c>
      <c r="D19" s="9">
        <v>15</v>
      </c>
      <c r="E19" s="9">
        <v>8</v>
      </c>
      <c r="F19" s="9">
        <f t="shared" si="1"/>
        <v>7</v>
      </c>
      <c r="H19" s="9">
        <v>27</v>
      </c>
      <c r="I19" s="9">
        <v>13</v>
      </c>
      <c r="J19" s="9">
        <f t="shared" si="2"/>
        <v>14</v>
      </c>
      <c r="L19" s="9">
        <v>3</v>
      </c>
      <c r="M19" s="9">
        <v>1</v>
      </c>
      <c r="N19" s="9">
        <f t="shared" si="3"/>
        <v>2</v>
      </c>
      <c r="P19" s="9">
        <v>2</v>
      </c>
      <c r="Q19" s="9">
        <v>0</v>
      </c>
      <c r="R19" s="9">
        <f t="shared" si="4"/>
        <v>2</v>
      </c>
      <c r="T19" s="9">
        <f t="shared" si="5"/>
        <v>47</v>
      </c>
      <c r="U19" s="9">
        <f t="shared" si="5"/>
        <v>22</v>
      </c>
      <c r="V19" s="9">
        <f t="shared" si="6"/>
        <v>25</v>
      </c>
      <c r="W19" s="10"/>
    </row>
    <row r="20" spans="1:23" ht="12">
      <c r="A20" s="17"/>
      <c r="B20" s="9" t="s">
        <v>20</v>
      </c>
      <c r="D20" s="9">
        <v>32</v>
      </c>
      <c r="E20" s="9">
        <v>19</v>
      </c>
      <c r="F20" s="9">
        <f t="shared" si="1"/>
        <v>13</v>
      </c>
      <c r="H20" s="9">
        <v>5</v>
      </c>
      <c r="I20" s="9">
        <v>1</v>
      </c>
      <c r="J20" s="9">
        <f t="shared" si="2"/>
        <v>4</v>
      </c>
      <c r="L20" s="9">
        <v>8</v>
      </c>
      <c r="M20" s="9">
        <v>3</v>
      </c>
      <c r="N20" s="9">
        <f t="shared" si="3"/>
        <v>5</v>
      </c>
      <c r="P20" s="9">
        <v>36</v>
      </c>
      <c r="Q20" s="9">
        <v>7</v>
      </c>
      <c r="R20" s="9">
        <f t="shared" si="4"/>
        <v>29</v>
      </c>
      <c r="T20" s="9">
        <f>D20+H20+L20+P20</f>
        <v>81</v>
      </c>
      <c r="U20" s="9">
        <v>31</v>
      </c>
      <c r="V20" s="9">
        <f t="shared" si="6"/>
        <v>50</v>
      </c>
      <c r="W20" s="10"/>
    </row>
    <row r="21" spans="1:23" ht="12">
      <c r="A21" s="17"/>
      <c r="B21" s="9" t="s">
        <v>21</v>
      </c>
      <c r="D21" s="9">
        <v>42</v>
      </c>
      <c r="E21" s="9">
        <v>21</v>
      </c>
      <c r="F21" s="9">
        <f t="shared" si="1"/>
        <v>21</v>
      </c>
      <c r="H21" s="9">
        <v>36</v>
      </c>
      <c r="I21" s="9">
        <v>8</v>
      </c>
      <c r="J21" s="9">
        <f t="shared" si="2"/>
        <v>28</v>
      </c>
      <c r="L21" s="9">
        <v>7</v>
      </c>
      <c r="M21" s="9">
        <v>7</v>
      </c>
      <c r="N21" s="9">
        <f t="shared" si="3"/>
        <v>0</v>
      </c>
      <c r="P21" s="9">
        <v>39</v>
      </c>
      <c r="Q21" s="9">
        <v>6</v>
      </c>
      <c r="R21" s="9">
        <f t="shared" si="4"/>
        <v>33</v>
      </c>
      <c r="T21" s="9">
        <f>D21+H21+L21+P21</f>
        <v>124</v>
      </c>
      <c r="U21" s="9">
        <v>72</v>
      </c>
      <c r="V21" s="9">
        <f t="shared" si="6"/>
        <v>52</v>
      </c>
      <c r="W21" s="10"/>
    </row>
    <row r="22" spans="1:23" ht="12">
      <c r="A22" s="17"/>
      <c r="C22" s="9" t="s">
        <v>22</v>
      </c>
      <c r="D22" s="9">
        <f>SUM(D13:D21)</f>
        <v>188</v>
      </c>
      <c r="E22" s="9">
        <f>SUM(E13:E21)</f>
        <v>87</v>
      </c>
      <c r="F22" s="9">
        <f t="shared" si="1"/>
        <v>101</v>
      </c>
      <c r="H22" s="9">
        <f>SUM(H13:H21)</f>
        <v>126</v>
      </c>
      <c r="I22" s="9">
        <f>SUM(I13:I21)</f>
        <v>57</v>
      </c>
      <c r="J22" s="9">
        <f t="shared" si="2"/>
        <v>69</v>
      </c>
      <c r="L22" s="9">
        <f>SUM(L13:L21)</f>
        <v>28</v>
      </c>
      <c r="M22" s="9">
        <f>SUM(M13:M21)</f>
        <v>17</v>
      </c>
      <c r="N22" s="9">
        <f t="shared" si="3"/>
        <v>11</v>
      </c>
      <c r="P22" s="9">
        <f>SUM(P13:P21)</f>
        <v>146</v>
      </c>
      <c r="Q22" s="9">
        <f>SUM(Q13:Q21)</f>
        <v>30</v>
      </c>
      <c r="R22" s="9">
        <f t="shared" si="4"/>
        <v>116</v>
      </c>
      <c r="T22" s="9">
        <f>D22+H22+L22+P22</f>
        <v>488</v>
      </c>
      <c r="U22" s="9">
        <f>E22+I22+M22+Q22</f>
        <v>191</v>
      </c>
      <c r="V22" s="9">
        <f t="shared" si="6"/>
        <v>297</v>
      </c>
      <c r="W22" s="10"/>
    </row>
    <row r="23" spans="1:23" ht="9" customHeight="1">
      <c r="A23" s="17"/>
      <c r="W23" s="10"/>
    </row>
    <row r="24" spans="1:23" ht="12">
      <c r="A24" s="17"/>
      <c r="B24" s="9" t="s">
        <v>23</v>
      </c>
      <c r="D24" s="9">
        <v>0</v>
      </c>
      <c r="E24" s="9">
        <v>0</v>
      </c>
      <c r="F24" s="9">
        <v>1</v>
      </c>
      <c r="H24" s="9">
        <v>2</v>
      </c>
      <c r="I24" s="9">
        <v>2</v>
      </c>
      <c r="J24" s="9">
        <f aca="true" t="shared" si="7" ref="J24:J41">H24-I24</f>
        <v>0</v>
      </c>
      <c r="L24" s="9">
        <v>2</v>
      </c>
      <c r="M24" s="9">
        <v>0</v>
      </c>
      <c r="N24" s="9">
        <f aca="true" t="shared" si="8" ref="N24:N41">L24-M24</f>
        <v>2</v>
      </c>
      <c r="P24" s="9">
        <v>1</v>
      </c>
      <c r="Q24" s="9">
        <v>0</v>
      </c>
      <c r="R24" s="9">
        <f aca="true" t="shared" si="9" ref="R24:R41">P24-Q24</f>
        <v>1</v>
      </c>
      <c r="T24" s="9">
        <f aca="true" t="shared" si="10" ref="T24:T40">D24+H24+L24+P24</f>
        <v>5</v>
      </c>
      <c r="U24" s="9">
        <f aca="true" t="shared" si="11" ref="U24:U40">E24+I24+M24+Q24</f>
        <v>2</v>
      </c>
      <c r="V24" s="9">
        <f aca="true" t="shared" si="12" ref="V24:V41">T24-U24</f>
        <v>3</v>
      </c>
      <c r="W24" s="10"/>
    </row>
    <row r="25" spans="1:23" ht="12">
      <c r="A25" s="17"/>
      <c r="B25" s="9" t="s">
        <v>24</v>
      </c>
      <c r="D25" s="9">
        <v>21</v>
      </c>
      <c r="E25" s="9">
        <v>27</v>
      </c>
      <c r="F25" s="9">
        <f>D25-E25</f>
        <v>-6</v>
      </c>
      <c r="H25" s="9">
        <v>0</v>
      </c>
      <c r="I25" s="9">
        <v>0</v>
      </c>
      <c r="J25" s="9">
        <f t="shared" si="7"/>
        <v>0</v>
      </c>
      <c r="L25" s="9">
        <v>15</v>
      </c>
      <c r="M25" s="9">
        <v>11</v>
      </c>
      <c r="N25" s="9">
        <f t="shared" si="8"/>
        <v>4</v>
      </c>
      <c r="P25" s="9">
        <v>27</v>
      </c>
      <c r="Q25" s="9">
        <v>15</v>
      </c>
      <c r="R25" s="9">
        <f t="shared" si="9"/>
        <v>12</v>
      </c>
      <c r="T25" s="9">
        <f t="shared" si="10"/>
        <v>63</v>
      </c>
      <c r="U25" s="9">
        <f t="shared" si="11"/>
        <v>53</v>
      </c>
      <c r="V25" s="9">
        <f t="shared" si="12"/>
        <v>10</v>
      </c>
      <c r="W25" s="10"/>
    </row>
    <row r="26" spans="1:23" ht="12">
      <c r="A26" s="17"/>
      <c r="B26" s="9" t="s">
        <v>26</v>
      </c>
      <c r="D26" s="9">
        <v>12</v>
      </c>
      <c r="E26" s="9">
        <v>2</v>
      </c>
      <c r="F26" s="9">
        <f>D26-E26</f>
        <v>10</v>
      </c>
      <c r="H26" s="9">
        <v>2</v>
      </c>
      <c r="I26" s="9">
        <v>0</v>
      </c>
      <c r="J26" s="9">
        <f t="shared" si="7"/>
        <v>2</v>
      </c>
      <c r="L26" s="9">
        <v>14</v>
      </c>
      <c r="M26" s="9">
        <v>1</v>
      </c>
      <c r="N26" s="9">
        <f t="shared" si="8"/>
        <v>13</v>
      </c>
      <c r="P26" s="9">
        <v>50</v>
      </c>
      <c r="Q26" s="9">
        <v>1</v>
      </c>
      <c r="R26" s="9">
        <f t="shared" si="9"/>
        <v>49</v>
      </c>
      <c r="T26" s="9">
        <f t="shared" si="10"/>
        <v>78</v>
      </c>
      <c r="U26" s="9">
        <f t="shared" si="11"/>
        <v>4</v>
      </c>
      <c r="V26" s="9">
        <f t="shared" si="12"/>
        <v>74</v>
      </c>
      <c r="W26" s="10"/>
    </row>
    <row r="27" spans="1:23" ht="12">
      <c r="A27" s="17"/>
      <c r="B27" s="9" t="s">
        <v>53</v>
      </c>
      <c r="D27" s="9">
        <v>0</v>
      </c>
      <c r="E27" s="9">
        <v>0</v>
      </c>
      <c r="H27" s="9">
        <v>0</v>
      </c>
      <c r="I27" s="9">
        <v>0</v>
      </c>
      <c r="J27" s="9">
        <f t="shared" si="7"/>
        <v>0</v>
      </c>
      <c r="L27" s="9">
        <v>0</v>
      </c>
      <c r="M27" s="9">
        <v>0</v>
      </c>
      <c r="N27" s="9">
        <f t="shared" si="8"/>
        <v>0</v>
      </c>
      <c r="P27" s="9">
        <v>0</v>
      </c>
      <c r="Q27" s="9">
        <v>0</v>
      </c>
      <c r="R27" s="9">
        <f t="shared" si="9"/>
        <v>0</v>
      </c>
      <c r="T27" s="9">
        <f t="shared" si="10"/>
        <v>0</v>
      </c>
      <c r="U27" s="9">
        <f t="shared" si="11"/>
        <v>0</v>
      </c>
      <c r="V27" s="9">
        <f t="shared" si="12"/>
        <v>0</v>
      </c>
      <c r="W27" s="10"/>
    </row>
    <row r="28" spans="1:23" ht="12">
      <c r="A28" s="17"/>
      <c r="B28" s="9" t="s">
        <v>27</v>
      </c>
      <c r="D28" s="9">
        <v>25</v>
      </c>
      <c r="E28" s="9">
        <v>0</v>
      </c>
      <c r="F28" s="9">
        <f aca="true" t="shared" si="13" ref="F28:F41">D28-E28</f>
        <v>25</v>
      </c>
      <c r="H28" s="9">
        <v>136</v>
      </c>
      <c r="I28" s="9">
        <v>2</v>
      </c>
      <c r="J28" s="9">
        <f t="shared" si="7"/>
        <v>134</v>
      </c>
      <c r="L28" s="9">
        <v>5</v>
      </c>
      <c r="M28" s="9">
        <v>0</v>
      </c>
      <c r="N28" s="9">
        <f t="shared" si="8"/>
        <v>5</v>
      </c>
      <c r="P28" s="9">
        <v>2</v>
      </c>
      <c r="Q28" s="9">
        <v>0</v>
      </c>
      <c r="R28" s="9">
        <f t="shared" si="9"/>
        <v>2</v>
      </c>
      <c r="T28" s="9">
        <f t="shared" si="10"/>
        <v>168</v>
      </c>
      <c r="U28" s="9">
        <f t="shared" si="11"/>
        <v>2</v>
      </c>
      <c r="V28" s="9">
        <f t="shared" si="12"/>
        <v>166</v>
      </c>
      <c r="W28" s="10"/>
    </row>
    <row r="29" spans="1:23" ht="12">
      <c r="A29" s="17"/>
      <c r="B29" s="9" t="s">
        <v>28</v>
      </c>
      <c r="D29" s="9">
        <v>12</v>
      </c>
      <c r="E29" s="9">
        <v>0</v>
      </c>
      <c r="F29" s="9">
        <f t="shared" si="13"/>
        <v>12</v>
      </c>
      <c r="H29" s="9">
        <v>61</v>
      </c>
      <c r="I29" s="9">
        <v>5</v>
      </c>
      <c r="J29" s="9">
        <f t="shared" si="7"/>
        <v>56</v>
      </c>
      <c r="L29" s="9">
        <v>0</v>
      </c>
      <c r="M29" s="9">
        <v>0</v>
      </c>
      <c r="N29" s="9">
        <f t="shared" si="8"/>
        <v>0</v>
      </c>
      <c r="P29" s="9">
        <v>0</v>
      </c>
      <c r="Q29" s="9">
        <v>0</v>
      </c>
      <c r="R29" s="9">
        <f t="shared" si="9"/>
        <v>0</v>
      </c>
      <c r="T29" s="9">
        <f t="shared" si="10"/>
        <v>73</v>
      </c>
      <c r="U29" s="9">
        <f t="shared" si="11"/>
        <v>5</v>
      </c>
      <c r="V29" s="9">
        <f t="shared" si="12"/>
        <v>68</v>
      </c>
      <c r="W29" s="10"/>
    </row>
    <row r="30" spans="1:23" ht="12">
      <c r="A30" s="17"/>
      <c r="B30" s="9" t="s">
        <v>29</v>
      </c>
      <c r="D30" s="9">
        <v>10</v>
      </c>
      <c r="E30" s="9">
        <v>1</v>
      </c>
      <c r="F30" s="9">
        <f t="shared" si="13"/>
        <v>9</v>
      </c>
      <c r="H30" s="9">
        <v>88</v>
      </c>
      <c r="I30" s="9">
        <v>3</v>
      </c>
      <c r="J30" s="9">
        <f t="shared" si="7"/>
        <v>85</v>
      </c>
      <c r="L30" s="9">
        <v>3</v>
      </c>
      <c r="M30" s="9">
        <v>0</v>
      </c>
      <c r="N30" s="9">
        <f t="shared" si="8"/>
        <v>3</v>
      </c>
      <c r="P30" s="9">
        <v>1</v>
      </c>
      <c r="Q30" s="9">
        <v>0</v>
      </c>
      <c r="R30" s="9">
        <f t="shared" si="9"/>
        <v>1</v>
      </c>
      <c r="T30" s="9">
        <f t="shared" si="10"/>
        <v>102</v>
      </c>
      <c r="U30" s="9">
        <f t="shared" si="11"/>
        <v>4</v>
      </c>
      <c r="V30" s="9">
        <f t="shared" si="12"/>
        <v>98</v>
      </c>
      <c r="W30" s="10"/>
    </row>
    <row r="31" spans="1:23" ht="12">
      <c r="A31" s="17"/>
      <c r="B31" s="9" t="s">
        <v>31</v>
      </c>
      <c r="D31" s="9">
        <v>9</v>
      </c>
      <c r="E31" s="9">
        <v>0</v>
      </c>
      <c r="F31" s="9">
        <f t="shared" si="13"/>
        <v>9</v>
      </c>
      <c r="H31" s="9">
        <v>0</v>
      </c>
      <c r="I31" s="9">
        <v>0</v>
      </c>
      <c r="J31" s="9">
        <f t="shared" si="7"/>
        <v>0</v>
      </c>
      <c r="L31" s="9">
        <v>6</v>
      </c>
      <c r="M31" s="9">
        <v>0</v>
      </c>
      <c r="N31" s="9">
        <f t="shared" si="8"/>
        <v>6</v>
      </c>
      <c r="P31" s="9">
        <v>10</v>
      </c>
      <c r="Q31" s="9">
        <v>0</v>
      </c>
      <c r="R31" s="9">
        <f t="shared" si="9"/>
        <v>10</v>
      </c>
      <c r="T31" s="9">
        <f t="shared" si="10"/>
        <v>25</v>
      </c>
      <c r="U31" s="9">
        <f t="shared" si="11"/>
        <v>0</v>
      </c>
      <c r="V31" s="9">
        <f t="shared" si="12"/>
        <v>25</v>
      </c>
      <c r="W31" s="10"/>
    </row>
    <row r="32" spans="1:23" ht="12">
      <c r="A32" s="17"/>
      <c r="B32" s="9" t="s">
        <v>32</v>
      </c>
      <c r="D32" s="9">
        <v>53</v>
      </c>
      <c r="E32" s="9">
        <v>10</v>
      </c>
      <c r="F32" s="9">
        <f t="shared" si="13"/>
        <v>43</v>
      </c>
      <c r="H32" s="9">
        <v>3</v>
      </c>
      <c r="I32" s="9">
        <v>0</v>
      </c>
      <c r="J32" s="9">
        <f t="shared" si="7"/>
        <v>3</v>
      </c>
      <c r="L32" s="9">
        <v>1</v>
      </c>
      <c r="M32" s="9">
        <v>0</v>
      </c>
      <c r="N32" s="9">
        <f t="shared" si="8"/>
        <v>1</v>
      </c>
      <c r="P32" s="9">
        <v>2</v>
      </c>
      <c r="Q32" s="9">
        <v>0</v>
      </c>
      <c r="R32" s="9">
        <f t="shared" si="9"/>
        <v>2</v>
      </c>
      <c r="T32" s="9">
        <f t="shared" si="10"/>
        <v>59</v>
      </c>
      <c r="U32" s="9">
        <f t="shared" si="11"/>
        <v>10</v>
      </c>
      <c r="V32" s="9">
        <f t="shared" si="12"/>
        <v>49</v>
      </c>
      <c r="W32" s="10"/>
    </row>
    <row r="33" spans="1:23" ht="12">
      <c r="A33" s="17"/>
      <c r="B33" s="9" t="s">
        <v>39</v>
      </c>
      <c r="D33" s="9">
        <v>16</v>
      </c>
      <c r="E33" s="9">
        <v>2</v>
      </c>
      <c r="F33" s="9">
        <f t="shared" si="13"/>
        <v>14</v>
      </c>
      <c r="H33" s="9">
        <v>3</v>
      </c>
      <c r="I33" s="9">
        <v>1</v>
      </c>
      <c r="J33" s="9">
        <f t="shared" si="7"/>
        <v>2</v>
      </c>
      <c r="L33" s="9">
        <v>1</v>
      </c>
      <c r="M33" s="9">
        <v>0</v>
      </c>
      <c r="N33" s="9">
        <f t="shared" si="8"/>
        <v>1</v>
      </c>
      <c r="P33" s="9">
        <v>0</v>
      </c>
      <c r="Q33" s="9">
        <v>0</v>
      </c>
      <c r="R33" s="9">
        <f t="shared" si="9"/>
        <v>0</v>
      </c>
      <c r="T33" s="9">
        <f t="shared" si="10"/>
        <v>20</v>
      </c>
      <c r="U33" s="9">
        <f t="shared" si="11"/>
        <v>3</v>
      </c>
      <c r="V33" s="9">
        <f t="shared" si="12"/>
        <v>17</v>
      </c>
      <c r="W33" s="10"/>
    </row>
    <row r="34" spans="1:23" ht="12">
      <c r="A34" s="17"/>
      <c r="B34" s="9" t="s">
        <v>25</v>
      </c>
      <c r="D34" s="9">
        <v>0</v>
      </c>
      <c r="E34" s="9">
        <v>5</v>
      </c>
      <c r="F34" s="9">
        <f t="shared" si="13"/>
        <v>-5</v>
      </c>
      <c r="H34" s="9">
        <v>0</v>
      </c>
      <c r="I34" s="9">
        <v>2</v>
      </c>
      <c r="J34" s="9">
        <f t="shared" si="7"/>
        <v>-2</v>
      </c>
      <c r="L34" s="9">
        <v>0</v>
      </c>
      <c r="M34" s="9">
        <v>3</v>
      </c>
      <c r="N34" s="9">
        <f t="shared" si="8"/>
        <v>-3</v>
      </c>
      <c r="P34" s="9">
        <v>0</v>
      </c>
      <c r="Q34" s="9">
        <v>0</v>
      </c>
      <c r="R34" s="9">
        <f t="shared" si="9"/>
        <v>0</v>
      </c>
      <c r="T34" s="9">
        <f t="shared" si="10"/>
        <v>0</v>
      </c>
      <c r="U34" s="9">
        <f t="shared" si="11"/>
        <v>10</v>
      </c>
      <c r="V34" s="9">
        <f t="shared" si="12"/>
        <v>-10</v>
      </c>
      <c r="W34" s="10"/>
    </row>
    <row r="35" spans="1:23" ht="12">
      <c r="A35" s="17"/>
      <c r="B35" s="9" t="s">
        <v>33</v>
      </c>
      <c r="D35" s="9">
        <v>47</v>
      </c>
      <c r="E35" s="9">
        <v>11</v>
      </c>
      <c r="F35" s="9">
        <f t="shared" si="13"/>
        <v>36</v>
      </c>
      <c r="H35" s="9">
        <v>1</v>
      </c>
      <c r="I35" s="9">
        <v>0</v>
      </c>
      <c r="J35" s="9">
        <f t="shared" si="7"/>
        <v>1</v>
      </c>
      <c r="L35" s="9">
        <v>7</v>
      </c>
      <c r="M35" s="9">
        <v>2</v>
      </c>
      <c r="N35" s="9">
        <f t="shared" si="8"/>
        <v>5</v>
      </c>
      <c r="P35" s="9">
        <v>148</v>
      </c>
      <c r="Q35" s="9">
        <v>36</v>
      </c>
      <c r="R35" s="9">
        <f t="shared" si="9"/>
        <v>112</v>
      </c>
      <c r="T35" s="9">
        <f t="shared" si="10"/>
        <v>203</v>
      </c>
      <c r="U35" s="9">
        <f t="shared" si="11"/>
        <v>49</v>
      </c>
      <c r="V35" s="9">
        <f t="shared" si="12"/>
        <v>154</v>
      </c>
      <c r="W35" s="10"/>
    </row>
    <row r="36" spans="1:23" ht="12">
      <c r="A36" s="17"/>
      <c r="B36" s="9" t="s">
        <v>34</v>
      </c>
      <c r="D36" s="9">
        <v>17</v>
      </c>
      <c r="E36" s="9">
        <v>6</v>
      </c>
      <c r="F36" s="9">
        <f t="shared" si="13"/>
        <v>11</v>
      </c>
      <c r="H36" s="9">
        <v>6</v>
      </c>
      <c r="I36" s="9">
        <v>1</v>
      </c>
      <c r="J36" s="9">
        <f t="shared" si="7"/>
        <v>5</v>
      </c>
      <c r="L36" s="9">
        <v>5</v>
      </c>
      <c r="M36" s="9">
        <v>2</v>
      </c>
      <c r="N36" s="9">
        <f t="shared" si="8"/>
        <v>3</v>
      </c>
      <c r="P36" s="9">
        <v>163</v>
      </c>
      <c r="Q36" s="9">
        <v>23</v>
      </c>
      <c r="R36" s="9">
        <f t="shared" si="9"/>
        <v>140</v>
      </c>
      <c r="T36" s="9">
        <f t="shared" si="10"/>
        <v>191</v>
      </c>
      <c r="U36" s="9">
        <f t="shared" si="11"/>
        <v>32</v>
      </c>
      <c r="V36" s="9">
        <f t="shared" si="12"/>
        <v>159</v>
      </c>
      <c r="W36" s="10"/>
    </row>
    <row r="37" spans="1:23" ht="12">
      <c r="A37" s="17"/>
      <c r="B37" s="9" t="s">
        <v>35</v>
      </c>
      <c r="D37" s="9">
        <v>8</v>
      </c>
      <c r="E37" s="9">
        <v>5</v>
      </c>
      <c r="F37" s="9">
        <f t="shared" si="13"/>
        <v>3</v>
      </c>
      <c r="H37" s="9">
        <v>1</v>
      </c>
      <c r="I37" s="9">
        <v>0</v>
      </c>
      <c r="J37" s="9">
        <f t="shared" si="7"/>
        <v>1</v>
      </c>
      <c r="L37" s="9">
        <v>8</v>
      </c>
      <c r="M37" s="9">
        <v>1</v>
      </c>
      <c r="N37" s="9">
        <f t="shared" si="8"/>
        <v>7</v>
      </c>
      <c r="P37" s="9">
        <v>108</v>
      </c>
      <c r="Q37" s="9">
        <v>7</v>
      </c>
      <c r="R37" s="9">
        <f t="shared" si="9"/>
        <v>101</v>
      </c>
      <c r="T37" s="9">
        <f t="shared" si="10"/>
        <v>125</v>
      </c>
      <c r="U37" s="9">
        <f t="shared" si="11"/>
        <v>13</v>
      </c>
      <c r="V37" s="9">
        <f t="shared" si="12"/>
        <v>112</v>
      </c>
      <c r="W37" s="10"/>
    </row>
    <row r="38" spans="1:23" ht="12">
      <c r="A38" s="17"/>
      <c r="B38" s="9" t="s">
        <v>36</v>
      </c>
      <c r="D38" s="9">
        <v>123</v>
      </c>
      <c r="E38" s="9">
        <v>9</v>
      </c>
      <c r="F38" s="9">
        <f t="shared" si="13"/>
        <v>114</v>
      </c>
      <c r="H38" s="9">
        <v>3</v>
      </c>
      <c r="I38" s="9">
        <v>1</v>
      </c>
      <c r="J38" s="9">
        <f t="shared" si="7"/>
        <v>2</v>
      </c>
      <c r="L38" s="9">
        <v>13</v>
      </c>
      <c r="M38" s="9">
        <v>1</v>
      </c>
      <c r="N38" s="9">
        <f t="shared" si="8"/>
        <v>12</v>
      </c>
      <c r="P38" s="9">
        <v>299</v>
      </c>
      <c r="Q38" s="9">
        <v>21</v>
      </c>
      <c r="R38" s="9">
        <f t="shared" si="9"/>
        <v>278</v>
      </c>
      <c r="T38" s="9">
        <f t="shared" si="10"/>
        <v>438</v>
      </c>
      <c r="U38" s="9">
        <f t="shared" si="11"/>
        <v>32</v>
      </c>
      <c r="V38" s="9">
        <f t="shared" si="12"/>
        <v>406</v>
      </c>
      <c r="W38" s="10"/>
    </row>
    <row r="39" spans="1:23" ht="12">
      <c r="A39" s="17"/>
      <c r="B39" s="9" t="s">
        <v>37</v>
      </c>
      <c r="D39" s="9">
        <v>17</v>
      </c>
      <c r="E39" s="9">
        <v>2</v>
      </c>
      <c r="F39" s="9">
        <f t="shared" si="13"/>
        <v>15</v>
      </c>
      <c r="H39" s="9">
        <v>6</v>
      </c>
      <c r="I39" s="9">
        <v>0</v>
      </c>
      <c r="J39" s="9">
        <f t="shared" si="7"/>
        <v>6</v>
      </c>
      <c r="L39" s="9">
        <v>0</v>
      </c>
      <c r="M39" s="9">
        <v>0</v>
      </c>
      <c r="N39" s="9">
        <f t="shared" si="8"/>
        <v>0</v>
      </c>
      <c r="P39" s="9">
        <v>1</v>
      </c>
      <c r="Q39" s="9">
        <v>1</v>
      </c>
      <c r="R39" s="9">
        <f t="shared" si="9"/>
        <v>0</v>
      </c>
      <c r="T39" s="9">
        <f t="shared" si="10"/>
        <v>24</v>
      </c>
      <c r="U39" s="9">
        <f t="shared" si="11"/>
        <v>3</v>
      </c>
      <c r="V39" s="9">
        <f t="shared" si="12"/>
        <v>21</v>
      </c>
      <c r="W39" s="10"/>
    </row>
    <row r="40" spans="1:23" ht="12">
      <c r="A40" s="17"/>
      <c r="B40" s="9" t="s">
        <v>38</v>
      </c>
      <c r="D40" s="9">
        <v>5</v>
      </c>
      <c r="E40" s="9">
        <v>1</v>
      </c>
      <c r="F40" s="9">
        <f t="shared" si="13"/>
        <v>4</v>
      </c>
      <c r="H40" s="9">
        <v>0</v>
      </c>
      <c r="I40" s="9">
        <v>0</v>
      </c>
      <c r="J40" s="9">
        <f t="shared" si="7"/>
        <v>0</v>
      </c>
      <c r="L40" s="9">
        <v>2</v>
      </c>
      <c r="M40" s="9">
        <v>0</v>
      </c>
      <c r="N40" s="9">
        <f t="shared" si="8"/>
        <v>2</v>
      </c>
      <c r="P40" s="9">
        <v>4</v>
      </c>
      <c r="Q40" s="9">
        <v>0</v>
      </c>
      <c r="R40" s="9">
        <f t="shared" si="9"/>
        <v>4</v>
      </c>
      <c r="T40" s="9">
        <f t="shared" si="10"/>
        <v>11</v>
      </c>
      <c r="U40" s="9">
        <f t="shared" si="11"/>
        <v>1</v>
      </c>
      <c r="V40" s="9">
        <f t="shared" si="12"/>
        <v>10</v>
      </c>
      <c r="W40" s="10"/>
    </row>
    <row r="41" spans="1:23" ht="12">
      <c r="A41" s="17"/>
      <c r="C41" s="9" t="s">
        <v>40</v>
      </c>
      <c r="D41" s="9">
        <f>SUM(D24:D40)</f>
        <v>375</v>
      </c>
      <c r="E41" s="9">
        <f>SUM(E24:E40)</f>
        <v>81</v>
      </c>
      <c r="F41" s="9">
        <f t="shared" si="13"/>
        <v>294</v>
      </c>
      <c r="H41" s="9">
        <f>SUM(H24:H40)</f>
        <v>312</v>
      </c>
      <c r="I41" s="9">
        <f>SUM(I24:I40)</f>
        <v>17</v>
      </c>
      <c r="J41" s="9">
        <f t="shared" si="7"/>
        <v>295</v>
      </c>
      <c r="L41" s="9">
        <f>SUM(L24:L40)</f>
        <v>82</v>
      </c>
      <c r="M41" s="9">
        <f>SUM(M24:M40)</f>
        <v>21</v>
      </c>
      <c r="N41" s="9">
        <f t="shared" si="8"/>
        <v>61</v>
      </c>
      <c r="P41" s="9">
        <f>SUM(P24:P40)</f>
        <v>816</v>
      </c>
      <c r="Q41" s="9">
        <f>SUM(Q24:Q40)</f>
        <v>104</v>
      </c>
      <c r="R41" s="9">
        <f t="shared" si="9"/>
        <v>712</v>
      </c>
      <c r="S41" s="11"/>
      <c r="T41" s="12">
        <f>SUM(T24:T40)</f>
        <v>1585</v>
      </c>
      <c r="U41" s="9">
        <f>SUM(U24:U40)</f>
        <v>223</v>
      </c>
      <c r="V41" s="9">
        <f t="shared" si="12"/>
        <v>1362</v>
      </c>
      <c r="W41" s="10"/>
    </row>
    <row r="42" spans="1:23" ht="3.75" customHeight="1">
      <c r="A42" s="17"/>
      <c r="S42" s="11"/>
      <c r="T42" s="12"/>
      <c r="W42" s="10"/>
    </row>
    <row r="43" spans="1:23" ht="12">
      <c r="A43" s="17"/>
      <c r="B43" s="9" t="s">
        <v>47</v>
      </c>
      <c r="D43" s="9">
        <v>0</v>
      </c>
      <c r="E43" s="9">
        <v>0</v>
      </c>
      <c r="F43" s="9">
        <f>D43-E43</f>
        <v>0</v>
      </c>
      <c r="H43" s="9">
        <v>0</v>
      </c>
      <c r="I43" s="9">
        <v>0</v>
      </c>
      <c r="J43" s="9">
        <f>H43-I43</f>
        <v>0</v>
      </c>
      <c r="L43" s="9">
        <v>0</v>
      </c>
      <c r="M43" s="9">
        <v>0</v>
      </c>
      <c r="N43" s="9">
        <f>L43-M43</f>
        <v>0</v>
      </c>
      <c r="P43" s="9">
        <v>0</v>
      </c>
      <c r="Q43" s="9">
        <v>0</v>
      </c>
      <c r="R43" s="9">
        <f>P43-Q43</f>
        <v>0</v>
      </c>
      <c r="S43" s="11"/>
      <c r="T43" s="9">
        <f>D43+H43+L43+P43</f>
        <v>0</v>
      </c>
      <c r="U43" s="9">
        <f>E43+I43+M43+Q43</f>
        <v>0</v>
      </c>
      <c r="V43" s="9">
        <f>T43-U43</f>
        <v>0</v>
      </c>
      <c r="W43" s="10"/>
    </row>
    <row r="44" spans="1:23" ht="6" customHeight="1">
      <c r="A44" s="17"/>
      <c r="P44" s="11"/>
      <c r="Q44" s="11"/>
      <c r="R44" s="11"/>
      <c r="S44" s="11"/>
      <c r="T44" s="11"/>
      <c r="U44" s="11"/>
      <c r="V44" s="11"/>
      <c r="W44" s="10"/>
    </row>
    <row r="45" spans="1:23" ht="13.5" customHeight="1">
      <c r="A45" s="17"/>
      <c r="B45" s="9" t="s">
        <v>41</v>
      </c>
      <c r="D45" s="12">
        <f>D11+D22+D41+D43</f>
        <v>627</v>
      </c>
      <c r="E45" s="12">
        <f>E11+E22+E41+E43</f>
        <v>295</v>
      </c>
      <c r="F45" s="12">
        <f>F11+F22+F41+F43</f>
        <v>332</v>
      </c>
      <c r="G45" s="12"/>
      <c r="H45" s="12">
        <f>H11+H22+H41+H43</f>
        <v>493</v>
      </c>
      <c r="I45" s="12">
        <f>I11+I22+I41+I43</f>
        <v>106</v>
      </c>
      <c r="J45" s="12">
        <f>J11+J22+J41+J43</f>
        <v>387</v>
      </c>
      <c r="K45" s="12"/>
      <c r="L45" s="12">
        <f>L11+L22+L41+L43</f>
        <v>121</v>
      </c>
      <c r="M45" s="12">
        <f>M11+M22+M41+M43</f>
        <v>72</v>
      </c>
      <c r="N45" s="12">
        <f>N11+N22+N41+N43</f>
        <v>49</v>
      </c>
      <c r="O45" s="12"/>
      <c r="P45" s="12">
        <f>P11+P22+P41+P43</f>
        <v>1065</v>
      </c>
      <c r="Q45" s="12">
        <f>Q11+Q22+Q41+Q43</f>
        <v>174</v>
      </c>
      <c r="R45" s="12">
        <f>R11+R22+R41+R43</f>
        <v>891</v>
      </c>
      <c r="S45" s="19"/>
      <c r="T45" s="12">
        <f>T11+T22+T41+T43</f>
        <v>2306</v>
      </c>
      <c r="U45" s="12">
        <f>U11+U22+U41+U43</f>
        <v>647</v>
      </c>
      <c r="V45" s="12">
        <f>V11+V22+V41+V43</f>
        <v>1659</v>
      </c>
      <c r="W45" s="10"/>
    </row>
    <row r="46" spans="1:23" ht="18.75" customHeight="1">
      <c r="A46" s="18"/>
      <c r="B46" s="13" t="s">
        <v>49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5" t="s">
        <v>56</v>
      </c>
      <c r="W46" s="14"/>
    </row>
    <row r="47" ht="9" customHeight="1"/>
  </sheetData>
  <sheetProtection/>
  <mergeCells count="1">
    <mergeCell ref="B1:V1"/>
  </mergeCells>
  <printOptions/>
  <pageMargins left="0.75" right="0.7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 Bootie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Farr</dc:creator>
  <cp:keywords/>
  <dc:description/>
  <cp:lastModifiedBy>UM Updates</cp:lastModifiedBy>
  <cp:lastPrinted>2010-10-15T19:17:14Z</cp:lastPrinted>
  <dcterms:created xsi:type="dcterms:W3CDTF">1998-01-08T20:36:27Z</dcterms:created>
  <dcterms:modified xsi:type="dcterms:W3CDTF">2010-10-27T13:59:47Z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