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RP\Website\EDR\"/>
    </mc:Choice>
  </mc:AlternateContent>
  <xr:revisionPtr revIDLastSave="0" documentId="13_ncr:1_{06B73AF1-41F4-4250-915C-51AAD2605636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UM System" sheetId="6" r:id="rId1"/>
    <sheet name="MU" sheetId="2" r:id="rId2"/>
    <sheet name="UMKC" sheetId="3" r:id="rId3"/>
    <sheet name="S&amp;T" sheetId="4" r:id="rId4"/>
    <sheet name="UMSL" sheetId="5" r:id="rId5"/>
  </sheets>
  <definedNames>
    <definedName name="_xlnm.Print_Area" localSheetId="1">MU!$A$1:$BJ$58</definedName>
    <definedName name="_xlnm.Print_Area" localSheetId="3">'S&amp;T'!$A$1:$BJ$58</definedName>
    <definedName name="_xlnm.Print_Area" localSheetId="0">'UM System'!$A$1:$BJ$58</definedName>
    <definedName name="_xlnm.Print_Area" localSheetId="2">UMKC!$A$1:$BJ$58</definedName>
    <definedName name="_xlnm.Print_Area" localSheetId="4">UMSL!$A$1:$BJ$58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Q45" i="6" l="1"/>
  <c r="DQ44" i="6"/>
  <c r="DQ43" i="6"/>
  <c r="DQ42" i="6"/>
  <c r="DQ41" i="6"/>
  <c r="DQ40" i="6"/>
  <c r="DQ38" i="6"/>
  <c r="DQ37" i="6"/>
  <c r="DQ36" i="6"/>
  <c r="DQ35" i="6"/>
  <c r="DQ34" i="6"/>
  <c r="DQ33" i="6"/>
  <c r="DQ32" i="6"/>
  <c r="DQ31" i="6"/>
  <c r="DQ30" i="6"/>
  <c r="DQ29" i="6"/>
  <c r="DQ25" i="6"/>
  <c r="DQ24" i="6"/>
  <c r="DQ23" i="6"/>
  <c r="DQ63" i="6" s="1"/>
  <c r="DQ22" i="6"/>
  <c r="DQ21" i="6"/>
  <c r="DQ20" i="6"/>
  <c r="DQ18" i="6"/>
  <c r="DQ17" i="6"/>
  <c r="DQ16" i="6"/>
  <c r="DQ15" i="6"/>
  <c r="DQ14" i="6"/>
  <c r="DQ13" i="6"/>
  <c r="DQ12" i="6"/>
  <c r="DQ11" i="6"/>
  <c r="DQ10" i="6"/>
  <c r="DQ9" i="6"/>
  <c r="DQ65" i="5"/>
  <c r="DQ64" i="5"/>
  <c r="DQ63" i="5"/>
  <c r="DQ62" i="5"/>
  <c r="DQ61" i="5"/>
  <c r="DQ60" i="5"/>
  <c r="DQ58" i="5"/>
  <c r="DQ57" i="5"/>
  <c r="DQ56" i="5"/>
  <c r="DQ55" i="5"/>
  <c r="DQ54" i="5"/>
  <c r="DQ53" i="5"/>
  <c r="DQ52" i="5"/>
  <c r="DQ51" i="5"/>
  <c r="DQ50" i="5"/>
  <c r="DQ49" i="5"/>
  <c r="DQ46" i="5"/>
  <c r="BI35" i="5" s="1"/>
  <c r="DQ39" i="5"/>
  <c r="BI32" i="5" s="1"/>
  <c r="DQ26" i="5"/>
  <c r="BI18" i="5" s="1"/>
  <c r="DQ19" i="5"/>
  <c r="BI14" i="5" s="1"/>
  <c r="BI55" i="5"/>
  <c r="BI39" i="5"/>
  <c r="BI34" i="5"/>
  <c r="BI23" i="5"/>
  <c r="BI20" i="5"/>
  <c r="BI19" i="5"/>
  <c r="DQ65" i="4"/>
  <c r="DQ64" i="4"/>
  <c r="DQ63" i="4"/>
  <c r="DQ62" i="4"/>
  <c r="DQ61" i="4"/>
  <c r="DQ60" i="4"/>
  <c r="DQ58" i="4"/>
  <c r="DQ57" i="4"/>
  <c r="DQ56" i="4"/>
  <c r="DQ55" i="4"/>
  <c r="DQ54" i="4"/>
  <c r="DQ53" i="4"/>
  <c r="DQ52" i="4"/>
  <c r="DQ51" i="4"/>
  <c r="DQ50" i="4"/>
  <c r="DQ49" i="4"/>
  <c r="DQ46" i="4"/>
  <c r="BI38" i="4" s="1"/>
  <c r="DQ39" i="4"/>
  <c r="BI32" i="4" s="1"/>
  <c r="DQ26" i="4"/>
  <c r="BI22" i="4" s="1"/>
  <c r="DQ19" i="4"/>
  <c r="BI15" i="4" s="1"/>
  <c r="BI55" i="4"/>
  <c r="BI39" i="4"/>
  <c r="BI23" i="4"/>
  <c r="DQ65" i="2"/>
  <c r="DQ64" i="2"/>
  <c r="DQ63" i="2"/>
  <c r="DQ62" i="2"/>
  <c r="DQ61" i="2"/>
  <c r="DQ60" i="2"/>
  <c r="DQ58" i="2"/>
  <c r="DQ57" i="2"/>
  <c r="DQ56" i="2"/>
  <c r="DQ55" i="2"/>
  <c r="DQ54" i="2"/>
  <c r="DQ53" i="2"/>
  <c r="DQ52" i="2"/>
  <c r="DQ51" i="2"/>
  <c r="DQ50" i="2"/>
  <c r="DQ49" i="2"/>
  <c r="DQ46" i="2"/>
  <c r="BI38" i="2" s="1"/>
  <c r="DQ39" i="2"/>
  <c r="BI32" i="2" s="1"/>
  <c r="DQ26" i="2"/>
  <c r="BI21" i="2" s="1"/>
  <c r="DQ19" i="2"/>
  <c r="BI14" i="2" s="1"/>
  <c r="DQ65" i="3"/>
  <c r="DQ64" i="3"/>
  <c r="DQ63" i="3"/>
  <c r="DQ62" i="3"/>
  <c r="DQ61" i="3"/>
  <c r="DQ60" i="3"/>
  <c r="DQ58" i="3"/>
  <c r="DQ57" i="3"/>
  <c r="DQ56" i="3"/>
  <c r="DQ55" i="3"/>
  <c r="DQ54" i="3"/>
  <c r="DQ53" i="3"/>
  <c r="DQ52" i="3"/>
  <c r="DQ51" i="3"/>
  <c r="DQ50" i="3"/>
  <c r="DQ49" i="3"/>
  <c r="DQ46" i="3"/>
  <c r="BI35" i="3" s="1"/>
  <c r="DQ39" i="3"/>
  <c r="BI32" i="3" s="1"/>
  <c r="DQ26" i="3"/>
  <c r="BI22" i="3" s="1"/>
  <c r="DQ19" i="3"/>
  <c r="BI15" i="3" s="1"/>
  <c r="BI55" i="3"/>
  <c r="BI39" i="3"/>
  <c r="BI23" i="3"/>
  <c r="BI55" i="2"/>
  <c r="BI39" i="2"/>
  <c r="BI23" i="2"/>
  <c r="BI16" i="2"/>
  <c r="BH12" i="5"/>
  <c r="DP45" i="6"/>
  <c r="DP44" i="6"/>
  <c r="DP43" i="6"/>
  <c r="DP42" i="6"/>
  <c r="DP41" i="6"/>
  <c r="DP40" i="6"/>
  <c r="DP38" i="6"/>
  <c r="DP37" i="6"/>
  <c r="DP36" i="6"/>
  <c r="DP35" i="6"/>
  <c r="DP34" i="6"/>
  <c r="DP33" i="6"/>
  <c r="DP32" i="6"/>
  <c r="DP31" i="6"/>
  <c r="DP30" i="6"/>
  <c r="DP29" i="6"/>
  <c r="DP25" i="6"/>
  <c r="DP24" i="6"/>
  <c r="DP23" i="6"/>
  <c r="DP22" i="6"/>
  <c r="DP21" i="6"/>
  <c r="DP20" i="6"/>
  <c r="DP18" i="6"/>
  <c r="DP17" i="6"/>
  <c r="DP16" i="6"/>
  <c r="DP15" i="6"/>
  <c r="DP14" i="6"/>
  <c r="DP13" i="6"/>
  <c r="DP12" i="6"/>
  <c r="DP11" i="6"/>
  <c r="DP10" i="6"/>
  <c r="DP9" i="6"/>
  <c r="BH55" i="5"/>
  <c r="BH39" i="5"/>
  <c r="BH23" i="5"/>
  <c r="DP65" i="5"/>
  <c r="DP64" i="5"/>
  <c r="DP63" i="5"/>
  <c r="DP62" i="5"/>
  <c r="DP61" i="5"/>
  <c r="DP60" i="5"/>
  <c r="DP58" i="5"/>
  <c r="DP57" i="5"/>
  <c r="DP56" i="5"/>
  <c r="DP55" i="5"/>
  <c r="DP54" i="5"/>
  <c r="DP53" i="5"/>
  <c r="DP52" i="5"/>
  <c r="DP51" i="5"/>
  <c r="DP50" i="5"/>
  <c r="DP49" i="5"/>
  <c r="DP46" i="5"/>
  <c r="BH38" i="5" s="1"/>
  <c r="DP39" i="5"/>
  <c r="BH31" i="5" s="1"/>
  <c r="DP26" i="5"/>
  <c r="BH22" i="5" s="1"/>
  <c r="DP19" i="5"/>
  <c r="BH16" i="5" s="1"/>
  <c r="BH55" i="4"/>
  <c r="BH39" i="4"/>
  <c r="BH23" i="4"/>
  <c r="DP65" i="4"/>
  <c r="DP64" i="4"/>
  <c r="DP63" i="4"/>
  <c r="DP62" i="4"/>
  <c r="DP61" i="4"/>
  <c r="DP60" i="4"/>
  <c r="DP58" i="4"/>
  <c r="DP57" i="4"/>
  <c r="DP56" i="4"/>
  <c r="DP55" i="4"/>
  <c r="DP54" i="4"/>
  <c r="DP53" i="4"/>
  <c r="DP52" i="4"/>
  <c r="DP51" i="4"/>
  <c r="DP50" i="4"/>
  <c r="DP49" i="4"/>
  <c r="DP46" i="4"/>
  <c r="BH38" i="4" s="1"/>
  <c r="DP39" i="4"/>
  <c r="BH27" i="4" s="1"/>
  <c r="DP26" i="4"/>
  <c r="BH20" i="4" s="1"/>
  <c r="DP19" i="4"/>
  <c r="BH14" i="4" s="1"/>
  <c r="BH55" i="3"/>
  <c r="BH39" i="3"/>
  <c r="BH23" i="3"/>
  <c r="DP65" i="3"/>
  <c r="DP64" i="3"/>
  <c r="DP63" i="3"/>
  <c r="DP62" i="3"/>
  <c r="DP61" i="3"/>
  <c r="DP60" i="3"/>
  <c r="DP58" i="3"/>
  <c r="DP57" i="3"/>
  <c r="DP56" i="3"/>
  <c r="DP55" i="3"/>
  <c r="DP54" i="3"/>
  <c r="DP53" i="3"/>
  <c r="DP52" i="3"/>
  <c r="DP51" i="3"/>
  <c r="DP50" i="3"/>
  <c r="DP49" i="3"/>
  <c r="DP46" i="3"/>
  <c r="BH38" i="3" s="1"/>
  <c r="DP39" i="3"/>
  <c r="BH32" i="3" s="1"/>
  <c r="DP26" i="3"/>
  <c r="BH22" i="3" s="1"/>
  <c r="DP19" i="3"/>
  <c r="BH12" i="3" s="1"/>
  <c r="BH55" i="2"/>
  <c r="BH39" i="2"/>
  <c r="BH23" i="2"/>
  <c r="DP65" i="2"/>
  <c r="DP64" i="2"/>
  <c r="DP63" i="2"/>
  <c r="DP62" i="2"/>
  <c r="DP61" i="2"/>
  <c r="DP60" i="2"/>
  <c r="DP58" i="2"/>
  <c r="DP57" i="2"/>
  <c r="DP56" i="2"/>
  <c r="DP55" i="2"/>
  <c r="DP54" i="2"/>
  <c r="DP53" i="2"/>
  <c r="DP52" i="2"/>
  <c r="DP51" i="2"/>
  <c r="DP50" i="2"/>
  <c r="DP49" i="2"/>
  <c r="DP46" i="2"/>
  <c r="BH38" i="2" s="1"/>
  <c r="DP39" i="2"/>
  <c r="BH32" i="2" s="1"/>
  <c r="DP26" i="2"/>
  <c r="BH22" i="2" s="1"/>
  <c r="DP19" i="2"/>
  <c r="BH16" i="2" s="1"/>
  <c r="BG37" i="3"/>
  <c r="DO45" i="6"/>
  <c r="DO44" i="6"/>
  <c r="DO43" i="6"/>
  <c r="DO42" i="6"/>
  <c r="DO41" i="6"/>
  <c r="DO40" i="6"/>
  <c r="DO38" i="6"/>
  <c r="DO37" i="6"/>
  <c r="DO36" i="6"/>
  <c r="DO35" i="6"/>
  <c r="DO34" i="6"/>
  <c r="DO33" i="6"/>
  <c r="DO32" i="6"/>
  <c r="DO31" i="6"/>
  <c r="DO30" i="6"/>
  <c r="DO29" i="6"/>
  <c r="DO25" i="6"/>
  <c r="DO24" i="6"/>
  <c r="DO23" i="6"/>
  <c r="DO22" i="6"/>
  <c r="DO21" i="6"/>
  <c r="DO20" i="6"/>
  <c r="DO18" i="6"/>
  <c r="DO17" i="6"/>
  <c r="DO16" i="6"/>
  <c r="DO15" i="6"/>
  <c r="DO14" i="6"/>
  <c r="DO13" i="6"/>
  <c r="DO12" i="6"/>
  <c r="DO11" i="6"/>
  <c r="DO10" i="6"/>
  <c r="DO9" i="6"/>
  <c r="DO65" i="2"/>
  <c r="DO64" i="2"/>
  <c r="DO63" i="2"/>
  <c r="DO62" i="2"/>
  <c r="DO61" i="2"/>
  <c r="DO60" i="2"/>
  <c r="DO58" i="2"/>
  <c r="DO57" i="2"/>
  <c r="DO56" i="2"/>
  <c r="DO55" i="2"/>
  <c r="DO54" i="2"/>
  <c r="DO53" i="2"/>
  <c r="DO52" i="2"/>
  <c r="DO51" i="2"/>
  <c r="DO50" i="2"/>
  <c r="DO49" i="2"/>
  <c r="DO46" i="2"/>
  <c r="BG38" i="2" s="1"/>
  <c r="DO39" i="2"/>
  <c r="BG32" i="2" s="1"/>
  <c r="DO26" i="2"/>
  <c r="BG22" i="2" s="1"/>
  <c r="DO19" i="2"/>
  <c r="BG12" i="2" s="1"/>
  <c r="BG55" i="2"/>
  <c r="BG39" i="2"/>
  <c r="BG23" i="2"/>
  <c r="BG55" i="3"/>
  <c r="BG39" i="3"/>
  <c r="BG23" i="3"/>
  <c r="DO65" i="3"/>
  <c r="DO64" i="3"/>
  <c r="DO63" i="3"/>
  <c r="DO62" i="3"/>
  <c r="DO61" i="3"/>
  <c r="DO60" i="3"/>
  <c r="DO58" i="3"/>
  <c r="DO57" i="3"/>
  <c r="DO56" i="3"/>
  <c r="DO55" i="3"/>
  <c r="DO54" i="3"/>
  <c r="DO53" i="3"/>
  <c r="DO52" i="3"/>
  <c r="DO51" i="3"/>
  <c r="DO50" i="3"/>
  <c r="DO49" i="3"/>
  <c r="DO46" i="3"/>
  <c r="BG36" i="3" s="1"/>
  <c r="DO39" i="3"/>
  <c r="BG32" i="3" s="1"/>
  <c r="DO26" i="3"/>
  <c r="BG21" i="3" s="1"/>
  <c r="DO19" i="3"/>
  <c r="BG15" i="3" s="1"/>
  <c r="BG55" i="4"/>
  <c r="BG39" i="4"/>
  <c r="BG23" i="4"/>
  <c r="BG18" i="4"/>
  <c r="DO65" i="4"/>
  <c r="DO64" i="4"/>
  <c r="DO63" i="4"/>
  <c r="DO62" i="4"/>
  <c r="DO61" i="4"/>
  <c r="DO60" i="4"/>
  <c r="DO58" i="4"/>
  <c r="DO57" i="4"/>
  <c r="DO56" i="4"/>
  <c r="DO55" i="4"/>
  <c r="DO54" i="4"/>
  <c r="DO53" i="4"/>
  <c r="DO52" i="4"/>
  <c r="DO51" i="4"/>
  <c r="DO50" i="4"/>
  <c r="DO49" i="4"/>
  <c r="DO46" i="4"/>
  <c r="BG36" i="4" s="1"/>
  <c r="DO39" i="4"/>
  <c r="BG31" i="4" s="1"/>
  <c r="DO26" i="4"/>
  <c r="BG21" i="4" s="1"/>
  <c r="DO19" i="4"/>
  <c r="BG16" i="4" s="1"/>
  <c r="BG55" i="5"/>
  <c r="BG39" i="5"/>
  <c r="BG23" i="5"/>
  <c r="BG22" i="5"/>
  <c r="DO65" i="5"/>
  <c r="DO64" i="5"/>
  <c r="DO63" i="5"/>
  <c r="DO62" i="5"/>
  <c r="DO61" i="5"/>
  <c r="DO60" i="5"/>
  <c r="DO58" i="5"/>
  <c r="DO57" i="5"/>
  <c r="DO56" i="5"/>
  <c r="DO55" i="5"/>
  <c r="DO54" i="5"/>
  <c r="DO53" i="5"/>
  <c r="DO52" i="5"/>
  <c r="DO51" i="5"/>
  <c r="DO50" i="5"/>
  <c r="DO49" i="5"/>
  <c r="DO46" i="5"/>
  <c r="BG36" i="5" s="1"/>
  <c r="DO39" i="5"/>
  <c r="BG30" i="5" s="1"/>
  <c r="DO26" i="5"/>
  <c r="BG21" i="5" s="1"/>
  <c r="DO19" i="5"/>
  <c r="BG12" i="5" s="1"/>
  <c r="DN45" i="6"/>
  <c r="DN44" i="6"/>
  <c r="DN43" i="6"/>
  <c r="DN42" i="6"/>
  <c r="DN41" i="6"/>
  <c r="DN40" i="6"/>
  <c r="DN38" i="6"/>
  <c r="DN37" i="6"/>
  <c r="DN36" i="6"/>
  <c r="DN35" i="6"/>
  <c r="DN34" i="6"/>
  <c r="DN33" i="6"/>
  <c r="DN32" i="6"/>
  <c r="DN31" i="6"/>
  <c r="DN30" i="6"/>
  <c r="DN29" i="6"/>
  <c r="DN25" i="6"/>
  <c r="DN24" i="6"/>
  <c r="DN23" i="6"/>
  <c r="DN22" i="6"/>
  <c r="DN21" i="6"/>
  <c r="DN20" i="6"/>
  <c r="DN18" i="6"/>
  <c r="DN17" i="6"/>
  <c r="DN16" i="6"/>
  <c r="DN15" i="6"/>
  <c r="DN14" i="6"/>
  <c r="DN13" i="6"/>
  <c r="DN12" i="6"/>
  <c r="DN11" i="6"/>
  <c r="DN10" i="6"/>
  <c r="DN9" i="6"/>
  <c r="DN46" i="5"/>
  <c r="BF37" i="5" s="1"/>
  <c r="DN65" i="5"/>
  <c r="DN64" i="5"/>
  <c r="DN63" i="5"/>
  <c r="DN62" i="5"/>
  <c r="DN61" i="5"/>
  <c r="DN60" i="5"/>
  <c r="DN58" i="5"/>
  <c r="DN57" i="5"/>
  <c r="DN56" i="5"/>
  <c r="DN55" i="5"/>
  <c r="DN54" i="5"/>
  <c r="DN53" i="5"/>
  <c r="DN52" i="5"/>
  <c r="DN51" i="5"/>
  <c r="DN50" i="5"/>
  <c r="DN49" i="5"/>
  <c r="DN39" i="5"/>
  <c r="BF32" i="5" s="1"/>
  <c r="DN26" i="5"/>
  <c r="BF21" i="5" s="1"/>
  <c r="DN19" i="5"/>
  <c r="BF16" i="5" s="1"/>
  <c r="BF55" i="5"/>
  <c r="BF39" i="5"/>
  <c r="BF23" i="5"/>
  <c r="DN65" i="4"/>
  <c r="DN64" i="4"/>
  <c r="DN63" i="4"/>
  <c r="DN62" i="4"/>
  <c r="DN61" i="4"/>
  <c r="DN60" i="4"/>
  <c r="DN58" i="4"/>
  <c r="DN57" i="4"/>
  <c r="DN56" i="4"/>
  <c r="DN55" i="4"/>
  <c r="DN54" i="4"/>
  <c r="DN53" i="4"/>
  <c r="DN52" i="4"/>
  <c r="DN51" i="4"/>
  <c r="DN50" i="4"/>
  <c r="DN49" i="4"/>
  <c r="DN46" i="4"/>
  <c r="BF36" i="4" s="1"/>
  <c r="DN39" i="4"/>
  <c r="BF28" i="4" s="1"/>
  <c r="DN26" i="4"/>
  <c r="BF20" i="4" s="1"/>
  <c r="DN19" i="4"/>
  <c r="BF16" i="4" s="1"/>
  <c r="BF55" i="4"/>
  <c r="BF39" i="4"/>
  <c r="BF23" i="4"/>
  <c r="DN65" i="3"/>
  <c r="DN64" i="3"/>
  <c r="DN63" i="3"/>
  <c r="DN62" i="3"/>
  <c r="DN61" i="3"/>
  <c r="DN60" i="3"/>
  <c r="DN58" i="3"/>
  <c r="DN57" i="3"/>
  <c r="DN56" i="3"/>
  <c r="DN55" i="3"/>
  <c r="DN54" i="3"/>
  <c r="DN53" i="3"/>
  <c r="DN52" i="3"/>
  <c r="DN51" i="3"/>
  <c r="DN50" i="3"/>
  <c r="DN49" i="3"/>
  <c r="DN46" i="3"/>
  <c r="BF35" i="3" s="1"/>
  <c r="DN39" i="3"/>
  <c r="BF30" i="3" s="1"/>
  <c r="DN26" i="3"/>
  <c r="BF21" i="3" s="1"/>
  <c r="DN19" i="3"/>
  <c r="BF11" i="3" s="1"/>
  <c r="BF55" i="3"/>
  <c r="BF39" i="3"/>
  <c r="BF23" i="3"/>
  <c r="DN65" i="2"/>
  <c r="DN64" i="2"/>
  <c r="DN63" i="2"/>
  <c r="DN62" i="2"/>
  <c r="DN61" i="2"/>
  <c r="DN60" i="2"/>
  <c r="DN58" i="2"/>
  <c r="DN57" i="2"/>
  <c r="DN56" i="2"/>
  <c r="DN55" i="2"/>
  <c r="DN54" i="2"/>
  <c r="DN53" i="2"/>
  <c r="DN52" i="2"/>
  <c r="DN51" i="2"/>
  <c r="DN50" i="2"/>
  <c r="DN49" i="2"/>
  <c r="DN46" i="2"/>
  <c r="BF36" i="2" s="1"/>
  <c r="DN39" i="2"/>
  <c r="BF27" i="2" s="1"/>
  <c r="DN26" i="2"/>
  <c r="BF18" i="2" s="1"/>
  <c r="DN19" i="2"/>
  <c r="BF13" i="2" s="1"/>
  <c r="BF55" i="2"/>
  <c r="BF39" i="2"/>
  <c r="BF23" i="2"/>
  <c r="DM46" i="3"/>
  <c r="BE36" i="3" s="1"/>
  <c r="DM26" i="3"/>
  <c r="BE18" i="3" s="1"/>
  <c r="DM46" i="5"/>
  <c r="BE34" i="5" s="1"/>
  <c r="DM45" i="6"/>
  <c r="DM44" i="6"/>
  <c r="DM43" i="6"/>
  <c r="DM42" i="6"/>
  <c r="DM41" i="6"/>
  <c r="DM40" i="6"/>
  <c r="DM38" i="6"/>
  <c r="DM37" i="6"/>
  <c r="DM36" i="6"/>
  <c r="DM35" i="6"/>
  <c r="DM34" i="6"/>
  <c r="DM33" i="6"/>
  <c r="DM32" i="6"/>
  <c r="DM31" i="6"/>
  <c r="DM30" i="6"/>
  <c r="DM29" i="6"/>
  <c r="DM25" i="6"/>
  <c r="DM24" i="6"/>
  <c r="DM23" i="6"/>
  <c r="DM22" i="6"/>
  <c r="DM21" i="6"/>
  <c r="DM20" i="6"/>
  <c r="DM18" i="6"/>
  <c r="DM17" i="6"/>
  <c r="DM16" i="6"/>
  <c r="DM15" i="6"/>
  <c r="DM14" i="6"/>
  <c r="DM13" i="6"/>
  <c r="DM12" i="6"/>
  <c r="DM11" i="6"/>
  <c r="DM10" i="6"/>
  <c r="DM9" i="6"/>
  <c r="DM65" i="2"/>
  <c r="DM64" i="2"/>
  <c r="DM63" i="2"/>
  <c r="DM62" i="2"/>
  <c r="DM61" i="2"/>
  <c r="DM60" i="2"/>
  <c r="DM58" i="2"/>
  <c r="DM57" i="2"/>
  <c r="DM56" i="2"/>
  <c r="DM55" i="2"/>
  <c r="DM54" i="2"/>
  <c r="DM53" i="2"/>
  <c r="DM52" i="2"/>
  <c r="DM51" i="2"/>
  <c r="DM50" i="2"/>
  <c r="DM49" i="2"/>
  <c r="DM46" i="2"/>
  <c r="BE36" i="2" s="1"/>
  <c r="DM39" i="2"/>
  <c r="BE31" i="2" s="1"/>
  <c r="DM26" i="2"/>
  <c r="BE21" i="2" s="1"/>
  <c r="DM19" i="2"/>
  <c r="BE12" i="2" s="1"/>
  <c r="BE55" i="2"/>
  <c r="BE39" i="2"/>
  <c r="BE23" i="2"/>
  <c r="DM65" i="3"/>
  <c r="DM64" i="3"/>
  <c r="DM63" i="3"/>
  <c r="DM62" i="3"/>
  <c r="DM61" i="3"/>
  <c r="DM60" i="3"/>
  <c r="DM58" i="3"/>
  <c r="DM57" i="3"/>
  <c r="DM56" i="3"/>
  <c r="DM55" i="3"/>
  <c r="DM54" i="3"/>
  <c r="DM53" i="3"/>
  <c r="DM52" i="3"/>
  <c r="DM51" i="3"/>
  <c r="DM50" i="3"/>
  <c r="DM49" i="3"/>
  <c r="DM39" i="3"/>
  <c r="BE30" i="3" s="1"/>
  <c r="DM19" i="3"/>
  <c r="BE12" i="3" s="1"/>
  <c r="BE55" i="3"/>
  <c r="BE39" i="3"/>
  <c r="BE23" i="3"/>
  <c r="DM65" i="4"/>
  <c r="DM64" i="4"/>
  <c r="DM63" i="4"/>
  <c r="DM62" i="4"/>
  <c r="DM61" i="4"/>
  <c r="DM60" i="4"/>
  <c r="DM58" i="4"/>
  <c r="DM57" i="4"/>
  <c r="DM56" i="4"/>
  <c r="DM55" i="4"/>
  <c r="DM54" i="4"/>
  <c r="DM53" i="4"/>
  <c r="DM52" i="4"/>
  <c r="DM51" i="4"/>
  <c r="DM50" i="4"/>
  <c r="DM49" i="4"/>
  <c r="DM46" i="4"/>
  <c r="BE38" i="4" s="1"/>
  <c r="DM39" i="4"/>
  <c r="BE32" i="4" s="1"/>
  <c r="DM26" i="4"/>
  <c r="BE22" i="4" s="1"/>
  <c r="DM19" i="4"/>
  <c r="BE16" i="4" s="1"/>
  <c r="BE55" i="4"/>
  <c r="BE39" i="4"/>
  <c r="BE23" i="4"/>
  <c r="DM65" i="5"/>
  <c r="DM64" i="5"/>
  <c r="DM63" i="5"/>
  <c r="DM62" i="5"/>
  <c r="DM61" i="5"/>
  <c r="DM60" i="5"/>
  <c r="DM58" i="5"/>
  <c r="DM57" i="5"/>
  <c r="DM56" i="5"/>
  <c r="DM55" i="5"/>
  <c r="DM54" i="5"/>
  <c r="DM53" i="5"/>
  <c r="DM52" i="5"/>
  <c r="DM51" i="5"/>
  <c r="DM50" i="5"/>
  <c r="DM49" i="5"/>
  <c r="DM39" i="5"/>
  <c r="BE27" i="5" s="1"/>
  <c r="DM26" i="5"/>
  <c r="BE18" i="5" s="1"/>
  <c r="DM19" i="5"/>
  <c r="BE15" i="5" s="1"/>
  <c r="BE55" i="5"/>
  <c r="BE39" i="5"/>
  <c r="BE23" i="5"/>
  <c r="DL46" i="5"/>
  <c r="BD38" i="5" s="1"/>
  <c r="DL45" i="6"/>
  <c r="DL44" i="6"/>
  <c r="DL43" i="6"/>
  <c r="DL42" i="6"/>
  <c r="DL41" i="6"/>
  <c r="DL40" i="6"/>
  <c r="DL38" i="6"/>
  <c r="DL37" i="6"/>
  <c r="DL36" i="6"/>
  <c r="DL35" i="6"/>
  <c r="DL34" i="6"/>
  <c r="DL33" i="6"/>
  <c r="DL32" i="6"/>
  <c r="DL31" i="6"/>
  <c r="DL30" i="6"/>
  <c r="DL29" i="6"/>
  <c r="DL25" i="6"/>
  <c r="DL24" i="6"/>
  <c r="DL23" i="6"/>
  <c r="DL22" i="6"/>
  <c r="DL21" i="6"/>
  <c r="DL20" i="6"/>
  <c r="DL18" i="6"/>
  <c r="DL17" i="6"/>
  <c r="DL16" i="6"/>
  <c r="DL15" i="6"/>
  <c r="DL14" i="6"/>
  <c r="DL13" i="6"/>
  <c r="DL12" i="6"/>
  <c r="DL11" i="6"/>
  <c r="DL10" i="6"/>
  <c r="DL9" i="6"/>
  <c r="BD55" i="5"/>
  <c r="BD39" i="5"/>
  <c r="BD23" i="5"/>
  <c r="DL65" i="5"/>
  <c r="DL64" i="5"/>
  <c r="DL63" i="5"/>
  <c r="DL62" i="5"/>
  <c r="DL61" i="5"/>
  <c r="DL60" i="5"/>
  <c r="DL58" i="5"/>
  <c r="DL57" i="5"/>
  <c r="DL56" i="5"/>
  <c r="DL55" i="5"/>
  <c r="DL54" i="5"/>
  <c r="DL53" i="5"/>
  <c r="DL52" i="5"/>
  <c r="DL51" i="5"/>
  <c r="DL50" i="5"/>
  <c r="DL49" i="5"/>
  <c r="DL39" i="5"/>
  <c r="BD29" i="5" s="1"/>
  <c r="DL26" i="5"/>
  <c r="BD18" i="5" s="1"/>
  <c r="DL19" i="5"/>
  <c r="BD14" i="5" s="1"/>
  <c r="BD55" i="4"/>
  <c r="BD39" i="4"/>
  <c r="BD23" i="4"/>
  <c r="DL65" i="4"/>
  <c r="DL64" i="4"/>
  <c r="DL63" i="4"/>
  <c r="DL62" i="4"/>
  <c r="DL61" i="4"/>
  <c r="DL60" i="4"/>
  <c r="DL58" i="4"/>
  <c r="DL57" i="4"/>
  <c r="DL56" i="4"/>
  <c r="DL55" i="4"/>
  <c r="DL54" i="4"/>
  <c r="DL53" i="4"/>
  <c r="DL52" i="4"/>
  <c r="DL51" i="4"/>
  <c r="DL50" i="4"/>
  <c r="DL49" i="4"/>
  <c r="DL46" i="4"/>
  <c r="BD35" i="4" s="1"/>
  <c r="DL39" i="4"/>
  <c r="BD29" i="4" s="1"/>
  <c r="DL26" i="4"/>
  <c r="BD22" i="4" s="1"/>
  <c r="DL19" i="4"/>
  <c r="BD16" i="4" s="1"/>
  <c r="BD55" i="3"/>
  <c r="BD39" i="3"/>
  <c r="BD23" i="3"/>
  <c r="DL65" i="3"/>
  <c r="DL64" i="3"/>
  <c r="DL63" i="3"/>
  <c r="DL62" i="3"/>
  <c r="DL61" i="3"/>
  <c r="DL60" i="3"/>
  <c r="DL58" i="3"/>
  <c r="DL57" i="3"/>
  <c r="DL56" i="3"/>
  <c r="DL55" i="3"/>
  <c r="DL54" i="3"/>
  <c r="DL53" i="3"/>
  <c r="DL52" i="3"/>
  <c r="DL51" i="3"/>
  <c r="DL50" i="3"/>
  <c r="DL49" i="3"/>
  <c r="DL46" i="3"/>
  <c r="BD37" i="3" s="1"/>
  <c r="DL39" i="3"/>
  <c r="BD27" i="3" s="1"/>
  <c r="DL26" i="3"/>
  <c r="BD19" i="3" s="1"/>
  <c r="DL19" i="3"/>
  <c r="BD12" i="3" s="1"/>
  <c r="BD55" i="2"/>
  <c r="BD39" i="2"/>
  <c r="BD23" i="2"/>
  <c r="DL65" i="2"/>
  <c r="DL64" i="2"/>
  <c r="DL63" i="2"/>
  <c r="DL62" i="2"/>
  <c r="DL61" i="2"/>
  <c r="DL60" i="2"/>
  <c r="DL58" i="2"/>
  <c r="DL57" i="2"/>
  <c r="DL56" i="2"/>
  <c r="DL55" i="2"/>
  <c r="DL54" i="2"/>
  <c r="DL53" i="2"/>
  <c r="DL52" i="2"/>
  <c r="DL51" i="2"/>
  <c r="DL50" i="2"/>
  <c r="DL49" i="2"/>
  <c r="DL46" i="2"/>
  <c r="BD35" i="2" s="1"/>
  <c r="DL39" i="2"/>
  <c r="BD28" i="2" s="1"/>
  <c r="DL26" i="2"/>
  <c r="BD21" i="2" s="1"/>
  <c r="DL19" i="2"/>
  <c r="BD15" i="2" s="1"/>
  <c r="BI21" i="5" l="1"/>
  <c r="BI34" i="4"/>
  <c r="BI19" i="4"/>
  <c r="BI18" i="4"/>
  <c r="BI20" i="4"/>
  <c r="BI27" i="4"/>
  <c r="DQ50" i="6"/>
  <c r="BI16" i="4"/>
  <c r="BI19" i="3"/>
  <c r="BI18" i="3"/>
  <c r="BI20" i="3"/>
  <c r="BI21" i="3"/>
  <c r="DQ64" i="6"/>
  <c r="BI11" i="2"/>
  <c r="DQ49" i="6"/>
  <c r="BI12" i="2"/>
  <c r="BI13" i="2"/>
  <c r="BI15" i="2"/>
  <c r="DQ66" i="5"/>
  <c r="BI52" i="5" s="1"/>
  <c r="BI22" i="5"/>
  <c r="BI11" i="5"/>
  <c r="BI16" i="5"/>
  <c r="BI12" i="5"/>
  <c r="BI13" i="5"/>
  <c r="BI15" i="5"/>
  <c r="BI35" i="4"/>
  <c r="BI31" i="4"/>
  <c r="DQ57" i="6"/>
  <c r="BI21" i="4"/>
  <c r="DQ66" i="4"/>
  <c r="BI52" i="4" s="1"/>
  <c r="DQ26" i="6"/>
  <c r="BI19" i="6" s="1"/>
  <c r="DQ59" i="4"/>
  <c r="BI44" i="4" s="1"/>
  <c r="DQ46" i="6"/>
  <c r="BI37" i="6" s="1"/>
  <c r="DQ51" i="6"/>
  <c r="DQ56" i="6"/>
  <c r="DQ58" i="6"/>
  <c r="DQ66" i="3"/>
  <c r="BI52" i="3" s="1"/>
  <c r="DQ65" i="6"/>
  <c r="BI12" i="3"/>
  <c r="BI13" i="3"/>
  <c r="BI14" i="3"/>
  <c r="BI11" i="3"/>
  <c r="BI16" i="3"/>
  <c r="DQ62" i="6"/>
  <c r="DQ52" i="6"/>
  <c r="DQ53" i="6"/>
  <c r="DQ55" i="6"/>
  <c r="DQ66" i="2"/>
  <c r="BI54" i="2" s="1"/>
  <c r="DQ61" i="6"/>
  <c r="DQ59" i="2"/>
  <c r="BI43" i="2" s="1"/>
  <c r="DQ19" i="6"/>
  <c r="BI16" i="6" s="1"/>
  <c r="DQ54" i="6"/>
  <c r="DQ39" i="6"/>
  <c r="DQ60" i="6"/>
  <c r="BI38" i="5"/>
  <c r="BI37" i="5"/>
  <c r="BI36" i="5"/>
  <c r="DQ59" i="5"/>
  <c r="BI48" i="5" s="1"/>
  <c r="BI27" i="5"/>
  <c r="BI28" i="5"/>
  <c r="BI29" i="5"/>
  <c r="BI30" i="5"/>
  <c r="BI31" i="5"/>
  <c r="BI11" i="4"/>
  <c r="BI36" i="4"/>
  <c r="BI12" i="4"/>
  <c r="BI37" i="4"/>
  <c r="BI13" i="4"/>
  <c r="BI14" i="4"/>
  <c r="BI50" i="4"/>
  <c r="BI51" i="4"/>
  <c r="BI28" i="4"/>
  <c r="BI29" i="4"/>
  <c r="BI30" i="4"/>
  <c r="BI50" i="3"/>
  <c r="BI34" i="3"/>
  <c r="BI37" i="3"/>
  <c r="BI38" i="3"/>
  <c r="BI36" i="3"/>
  <c r="DQ59" i="3"/>
  <c r="BI45" i="3" s="1"/>
  <c r="BI27" i="3"/>
  <c r="BI28" i="3"/>
  <c r="BI29" i="3"/>
  <c r="BI30" i="3"/>
  <c r="BI31" i="3"/>
  <c r="BG38" i="3"/>
  <c r="DO59" i="3"/>
  <c r="BG48" i="3" s="1"/>
  <c r="BI34" i="2"/>
  <c r="BI18" i="2"/>
  <c r="BI19" i="2"/>
  <c r="BI20" i="2"/>
  <c r="BI22" i="2"/>
  <c r="BI37" i="2"/>
  <c r="BI35" i="2"/>
  <c r="BI36" i="2"/>
  <c r="BI27" i="2"/>
  <c r="BI28" i="2"/>
  <c r="BI29" i="2"/>
  <c r="BI30" i="2"/>
  <c r="BI31" i="2"/>
  <c r="BH27" i="3"/>
  <c r="BH28" i="3"/>
  <c r="BH30" i="3"/>
  <c r="BH31" i="3"/>
  <c r="BH29" i="3"/>
  <c r="BH14" i="3"/>
  <c r="BH15" i="3"/>
  <c r="BH13" i="3"/>
  <c r="BH16" i="3"/>
  <c r="BH34" i="2"/>
  <c r="DP64" i="6"/>
  <c r="BH20" i="2"/>
  <c r="DP63" i="6"/>
  <c r="BH34" i="4"/>
  <c r="BH32" i="4"/>
  <c r="BH28" i="4"/>
  <c r="BH31" i="4"/>
  <c r="BH30" i="4"/>
  <c r="BH29" i="4"/>
  <c r="BH21" i="4"/>
  <c r="BH22" i="4"/>
  <c r="BH16" i="4"/>
  <c r="BH15" i="4"/>
  <c r="DP62" i="6"/>
  <c r="BH34" i="5"/>
  <c r="BH32" i="5"/>
  <c r="BH15" i="5"/>
  <c r="BH35" i="5"/>
  <c r="BH37" i="5"/>
  <c r="BH36" i="5"/>
  <c r="BH27" i="5"/>
  <c r="BH28" i="5"/>
  <c r="BH29" i="5"/>
  <c r="BH30" i="5"/>
  <c r="BH21" i="5"/>
  <c r="BH18" i="5"/>
  <c r="BH19" i="5"/>
  <c r="BH20" i="5"/>
  <c r="BH11" i="5"/>
  <c r="BH13" i="5"/>
  <c r="BH14" i="5"/>
  <c r="DP59" i="5"/>
  <c r="BH48" i="5" s="1"/>
  <c r="BH35" i="4"/>
  <c r="BH36" i="4"/>
  <c r="BH37" i="4"/>
  <c r="DP53" i="6"/>
  <c r="DP54" i="6"/>
  <c r="DP59" i="4"/>
  <c r="BH48" i="4" s="1"/>
  <c r="BH18" i="4"/>
  <c r="BH19" i="4"/>
  <c r="DP51" i="6"/>
  <c r="BH11" i="4"/>
  <c r="BH12" i="4"/>
  <c r="BH13" i="4"/>
  <c r="BH35" i="3"/>
  <c r="BH37" i="3"/>
  <c r="BH34" i="3"/>
  <c r="BH36" i="3"/>
  <c r="DP61" i="6"/>
  <c r="DP58" i="6"/>
  <c r="DP59" i="3"/>
  <c r="BH43" i="3" s="1"/>
  <c r="DP50" i="6"/>
  <c r="DP56" i="6"/>
  <c r="DP55" i="6"/>
  <c r="BH20" i="3"/>
  <c r="BH18" i="3"/>
  <c r="BH19" i="3"/>
  <c r="BH21" i="3"/>
  <c r="DP57" i="6"/>
  <c r="BH11" i="3"/>
  <c r="BH35" i="2"/>
  <c r="DP46" i="6"/>
  <c r="BH37" i="6" s="1"/>
  <c r="BH36" i="2"/>
  <c r="BH37" i="2"/>
  <c r="DP65" i="6"/>
  <c r="BH27" i="2"/>
  <c r="BH28" i="2"/>
  <c r="BH29" i="2"/>
  <c r="BH30" i="2"/>
  <c r="BH31" i="2"/>
  <c r="BH18" i="2"/>
  <c r="BH19" i="2"/>
  <c r="BH21" i="2"/>
  <c r="DP26" i="6"/>
  <c r="BH14" i="2"/>
  <c r="BH13" i="2"/>
  <c r="DP59" i="2"/>
  <c r="BH48" i="2" s="1"/>
  <c r="BH15" i="2"/>
  <c r="DP52" i="6"/>
  <c r="BH11" i="2"/>
  <c r="BH12" i="2"/>
  <c r="DP60" i="6"/>
  <c r="DP39" i="6"/>
  <c r="BH30" i="6" s="1"/>
  <c r="DP19" i="6"/>
  <c r="DP49" i="6"/>
  <c r="DP66" i="5"/>
  <c r="BH50" i="5" s="1"/>
  <c r="DO66" i="5"/>
  <c r="BG51" i="5" s="1"/>
  <c r="DP66" i="4"/>
  <c r="BH53" i="4" s="1"/>
  <c r="BG34" i="3"/>
  <c r="DP66" i="3"/>
  <c r="BH53" i="3" s="1"/>
  <c r="DP66" i="2"/>
  <c r="BH54" i="2" s="1"/>
  <c r="DO66" i="3"/>
  <c r="BG53" i="3" s="1"/>
  <c r="BG20" i="3"/>
  <c r="BG22" i="3"/>
  <c r="BG18" i="3"/>
  <c r="DO65" i="6"/>
  <c r="DO66" i="4"/>
  <c r="BG52" i="4" s="1"/>
  <c r="BG20" i="4"/>
  <c r="BG22" i="4"/>
  <c r="DO59" i="4"/>
  <c r="BG48" i="4" s="1"/>
  <c r="DO26" i="6"/>
  <c r="BG22" i="6" s="1"/>
  <c r="DO54" i="6"/>
  <c r="DO53" i="6"/>
  <c r="DO52" i="6"/>
  <c r="DO51" i="6"/>
  <c r="DO50" i="6"/>
  <c r="DO59" i="5"/>
  <c r="BG47" i="5" s="1"/>
  <c r="BG11" i="5"/>
  <c r="DO64" i="6"/>
  <c r="DO63" i="6"/>
  <c r="DO62" i="6"/>
  <c r="DO61" i="6"/>
  <c r="DO66" i="2"/>
  <c r="BG52" i="2" s="1"/>
  <c r="DO58" i="6"/>
  <c r="DO57" i="6"/>
  <c r="DO56" i="6"/>
  <c r="DO55" i="6"/>
  <c r="DO39" i="6"/>
  <c r="BG28" i="6" s="1"/>
  <c r="DO49" i="6"/>
  <c r="DO60" i="6"/>
  <c r="DO19" i="6"/>
  <c r="BG16" i="6" s="1"/>
  <c r="DO46" i="6"/>
  <c r="BG37" i="6" s="1"/>
  <c r="BG35" i="2"/>
  <c r="BG34" i="2"/>
  <c r="BG18" i="2"/>
  <c r="BG20" i="2"/>
  <c r="BG19" i="2"/>
  <c r="BG21" i="2"/>
  <c r="BG13" i="2"/>
  <c r="BG14" i="2"/>
  <c r="BG16" i="2"/>
  <c r="BG11" i="2"/>
  <c r="BG15" i="2"/>
  <c r="BG50" i="2"/>
  <c r="BG54" i="2"/>
  <c r="DO59" i="2"/>
  <c r="BG48" i="2" s="1"/>
  <c r="BG27" i="2"/>
  <c r="BG28" i="2"/>
  <c r="BG30" i="2"/>
  <c r="BG31" i="2"/>
  <c r="BG36" i="2"/>
  <c r="BG37" i="2"/>
  <c r="BG51" i="2"/>
  <c r="BG53" i="2"/>
  <c r="BG29" i="2"/>
  <c r="BG35" i="3"/>
  <c r="BG31" i="3"/>
  <c r="BG29" i="3"/>
  <c r="BG27" i="3"/>
  <c r="BG28" i="3"/>
  <c r="BG30" i="3"/>
  <c r="BG52" i="3"/>
  <c r="BG19" i="3"/>
  <c r="BG43" i="3"/>
  <c r="BG16" i="3"/>
  <c r="BG47" i="3"/>
  <c r="BG11" i="3"/>
  <c r="BG13" i="3"/>
  <c r="BG44" i="3"/>
  <c r="BG46" i="3"/>
  <c r="BG12" i="3"/>
  <c r="BG14" i="3"/>
  <c r="BG45" i="3"/>
  <c r="DN64" i="6"/>
  <c r="BG54" i="4"/>
  <c r="BG34" i="4"/>
  <c r="BG37" i="4"/>
  <c r="BG38" i="4"/>
  <c r="BG35" i="4"/>
  <c r="BG30" i="4"/>
  <c r="BG27" i="4"/>
  <c r="BG32" i="4"/>
  <c r="BG28" i="4"/>
  <c r="BG29" i="4"/>
  <c r="BG19" i="4"/>
  <c r="BG53" i="4"/>
  <c r="BG50" i="4"/>
  <c r="BG51" i="4"/>
  <c r="BG12" i="4"/>
  <c r="BG14" i="4"/>
  <c r="BG15" i="4"/>
  <c r="BG11" i="4"/>
  <c r="BG13" i="4"/>
  <c r="BG34" i="5"/>
  <c r="BG37" i="5"/>
  <c r="BG38" i="5"/>
  <c r="BG35" i="5"/>
  <c r="BG27" i="5"/>
  <c r="BG29" i="5"/>
  <c r="BG31" i="5"/>
  <c r="BG28" i="5"/>
  <c r="BG32" i="5"/>
  <c r="BG19" i="5"/>
  <c r="BG18" i="5"/>
  <c r="BG20" i="5"/>
  <c r="BG13" i="5"/>
  <c r="BG14" i="5"/>
  <c r="BG15" i="5"/>
  <c r="BG16" i="5"/>
  <c r="BF37" i="2"/>
  <c r="DN52" i="6"/>
  <c r="BE38" i="2"/>
  <c r="DN65" i="6"/>
  <c r="BF34" i="5"/>
  <c r="BF35" i="5"/>
  <c r="BF36" i="5"/>
  <c r="DN58" i="6"/>
  <c r="DN53" i="6"/>
  <c r="BF29" i="5"/>
  <c r="BF11" i="5"/>
  <c r="BF12" i="5"/>
  <c r="BF13" i="5"/>
  <c r="BF14" i="5"/>
  <c r="BF30" i="4"/>
  <c r="BF22" i="4"/>
  <c r="DN66" i="4"/>
  <c r="BF53" i="4" s="1"/>
  <c r="BF21" i="4"/>
  <c r="BF18" i="4"/>
  <c r="BF19" i="4"/>
  <c r="BF14" i="4"/>
  <c r="BF15" i="4"/>
  <c r="BF11" i="4"/>
  <c r="DN63" i="6"/>
  <c r="BF34" i="3"/>
  <c r="BF37" i="3"/>
  <c r="BF36" i="3"/>
  <c r="DN60" i="6"/>
  <c r="BF38" i="3"/>
  <c r="DN51" i="6"/>
  <c r="BF19" i="3"/>
  <c r="BF15" i="3"/>
  <c r="DN62" i="6"/>
  <c r="DN61" i="6"/>
  <c r="DN57" i="6"/>
  <c r="DN56" i="6"/>
  <c r="DN55" i="6"/>
  <c r="BF29" i="2"/>
  <c r="DN54" i="6"/>
  <c r="BF30" i="2"/>
  <c r="BF31" i="2"/>
  <c r="DN39" i="6"/>
  <c r="BF29" i="6" s="1"/>
  <c r="DN50" i="6"/>
  <c r="BF28" i="2"/>
  <c r="DN49" i="6"/>
  <c r="BF21" i="2"/>
  <c r="BF22" i="2"/>
  <c r="BF20" i="2"/>
  <c r="BF19" i="2"/>
  <c r="DN19" i="6"/>
  <c r="BF16" i="6" s="1"/>
  <c r="DN26" i="6"/>
  <c r="BF20" i="6" s="1"/>
  <c r="DN46" i="6"/>
  <c r="BF36" i="6" s="1"/>
  <c r="BF38" i="5"/>
  <c r="DN66" i="5"/>
  <c r="BF51" i="5" s="1"/>
  <c r="BF30" i="5"/>
  <c r="BF31" i="5"/>
  <c r="BF27" i="5"/>
  <c r="BF28" i="5"/>
  <c r="BF19" i="5"/>
  <c r="BF15" i="5"/>
  <c r="BF22" i="5"/>
  <c r="BF18" i="5"/>
  <c r="BF20" i="5"/>
  <c r="DN59" i="5"/>
  <c r="BF44" i="5" s="1"/>
  <c r="BE35" i="5"/>
  <c r="BE36" i="5"/>
  <c r="BE37" i="5"/>
  <c r="BF37" i="4"/>
  <c r="BF29" i="4"/>
  <c r="DN59" i="4"/>
  <c r="BF45" i="4" s="1"/>
  <c r="BF12" i="4"/>
  <c r="BF13" i="4"/>
  <c r="BF31" i="4"/>
  <c r="BF38" i="4"/>
  <c r="BF32" i="4"/>
  <c r="BF27" i="4"/>
  <c r="BF34" i="4"/>
  <c r="BF35" i="4"/>
  <c r="BF28" i="3"/>
  <c r="BF29" i="3"/>
  <c r="DN66" i="3"/>
  <c r="BF51" i="3" s="1"/>
  <c r="BF16" i="3"/>
  <c r="BF12" i="3"/>
  <c r="BF13" i="3"/>
  <c r="BF14" i="3"/>
  <c r="DN59" i="3"/>
  <c r="BF46" i="3" s="1"/>
  <c r="BF31" i="3"/>
  <c r="BF32" i="3"/>
  <c r="BF20" i="3"/>
  <c r="BF22" i="3"/>
  <c r="BF18" i="3"/>
  <c r="BF27" i="3"/>
  <c r="BF12" i="2"/>
  <c r="BF14" i="2"/>
  <c r="BF38" i="2"/>
  <c r="DN66" i="2"/>
  <c r="BF54" i="2" s="1"/>
  <c r="BF15" i="2"/>
  <c r="BF16" i="2"/>
  <c r="BF11" i="2"/>
  <c r="BF32" i="2"/>
  <c r="BF34" i="2"/>
  <c r="BF35" i="2"/>
  <c r="DN59" i="2"/>
  <c r="BF48" i="2" s="1"/>
  <c r="BE19" i="5"/>
  <c r="BE21" i="3"/>
  <c r="BE37" i="3"/>
  <c r="BE34" i="3"/>
  <c r="BE38" i="3"/>
  <c r="BE22" i="3"/>
  <c r="BE19" i="3"/>
  <c r="BE20" i="3"/>
  <c r="BE31" i="3"/>
  <c r="BE29" i="3"/>
  <c r="BE13" i="3"/>
  <c r="BE37" i="4"/>
  <c r="BE34" i="4"/>
  <c r="BE35" i="4"/>
  <c r="BE36" i="4"/>
  <c r="BE19" i="4"/>
  <c r="BE11" i="4"/>
  <c r="BE35" i="2"/>
  <c r="BE22" i="2"/>
  <c r="BE19" i="2"/>
  <c r="BE27" i="2"/>
  <c r="BE32" i="2"/>
  <c r="BE28" i="2"/>
  <c r="BE30" i="2"/>
  <c r="BE13" i="2"/>
  <c r="BE37" i="2"/>
  <c r="BE29" i="2"/>
  <c r="DM66" i="2"/>
  <c r="BE54" i="2" s="1"/>
  <c r="BE14" i="2"/>
  <c r="BE15" i="2"/>
  <c r="BE16" i="2"/>
  <c r="BE11" i="2"/>
  <c r="DM53" i="6"/>
  <c r="BE35" i="3"/>
  <c r="DM66" i="3"/>
  <c r="BE54" i="3" s="1"/>
  <c r="BE15" i="3"/>
  <c r="BE16" i="3"/>
  <c r="BE11" i="3"/>
  <c r="BE14" i="3"/>
  <c r="BE27" i="4"/>
  <c r="BE28" i="4"/>
  <c r="BE29" i="4"/>
  <c r="DM66" i="4"/>
  <c r="BE54" i="4" s="1"/>
  <c r="BE18" i="4"/>
  <c r="DM63" i="6"/>
  <c r="DM62" i="6"/>
  <c r="DM57" i="6"/>
  <c r="DM56" i="6"/>
  <c r="DM55" i="6"/>
  <c r="DM51" i="6"/>
  <c r="DM49" i="6"/>
  <c r="DM54" i="6"/>
  <c r="DM50" i="6"/>
  <c r="BE11" i="5"/>
  <c r="BE12" i="5"/>
  <c r="BE14" i="5"/>
  <c r="DM64" i="6"/>
  <c r="DM65" i="6"/>
  <c r="DM61" i="6"/>
  <c r="BE29" i="5"/>
  <c r="DM52" i="6"/>
  <c r="DM58" i="6"/>
  <c r="BE28" i="5"/>
  <c r="DM26" i="6"/>
  <c r="BE21" i="6" s="1"/>
  <c r="BE16" i="5"/>
  <c r="BE13" i="5"/>
  <c r="DM19" i="6"/>
  <c r="BE13" i="6" s="1"/>
  <c r="DM39" i="6"/>
  <c r="BE29" i="6" s="1"/>
  <c r="DM46" i="6"/>
  <c r="BE36" i="6" s="1"/>
  <c r="DM60" i="6"/>
  <c r="BE18" i="2"/>
  <c r="BE34" i="2"/>
  <c r="BE20" i="2"/>
  <c r="DM59" i="2"/>
  <c r="BE43" i="2" s="1"/>
  <c r="BE32" i="3"/>
  <c r="BE27" i="3"/>
  <c r="BE28" i="3"/>
  <c r="DM59" i="3"/>
  <c r="BE12" i="4"/>
  <c r="BE13" i="4"/>
  <c r="BE20" i="4"/>
  <c r="DM59" i="4"/>
  <c r="BE47" i="4" s="1"/>
  <c r="BE14" i="4"/>
  <c r="BE21" i="4"/>
  <c r="BE30" i="4"/>
  <c r="BE15" i="4"/>
  <c r="BE31" i="4"/>
  <c r="DM59" i="5"/>
  <c r="BE30" i="5"/>
  <c r="DM66" i="5"/>
  <c r="BE54" i="5" s="1"/>
  <c r="BE31" i="5"/>
  <c r="BE32" i="5"/>
  <c r="BE20" i="5"/>
  <c r="BE21" i="5"/>
  <c r="BE22" i="5"/>
  <c r="BE38" i="5"/>
  <c r="BD36" i="5"/>
  <c r="BD35" i="5"/>
  <c r="BD34" i="5"/>
  <c r="BD37" i="5"/>
  <c r="BD19" i="5"/>
  <c r="BD30" i="5"/>
  <c r="BD31" i="5"/>
  <c r="BD32" i="5"/>
  <c r="BD27" i="5"/>
  <c r="BD28" i="5"/>
  <c r="DL59" i="5"/>
  <c r="BD44" i="5" s="1"/>
  <c r="BD20" i="5"/>
  <c r="BD21" i="5"/>
  <c r="BD22" i="5"/>
  <c r="DL66" i="5"/>
  <c r="BD53" i="5" s="1"/>
  <c r="BD15" i="5"/>
  <c r="BD16" i="5"/>
  <c r="BD11" i="5"/>
  <c r="BD12" i="5"/>
  <c r="BD13" i="5"/>
  <c r="BD36" i="4"/>
  <c r="BD37" i="4"/>
  <c r="BD18" i="4"/>
  <c r="BD32" i="4"/>
  <c r="BD30" i="4"/>
  <c r="BD31" i="4"/>
  <c r="BD12" i="4"/>
  <c r="BD13" i="4"/>
  <c r="BD14" i="4"/>
  <c r="BD11" i="4"/>
  <c r="BD38" i="4"/>
  <c r="BD34" i="4"/>
  <c r="BD27" i="4"/>
  <c r="BD28" i="4"/>
  <c r="BD19" i="4"/>
  <c r="DL66" i="4"/>
  <c r="BD20" i="4"/>
  <c r="BD21" i="4"/>
  <c r="BD15" i="4"/>
  <c r="DL59" i="4"/>
  <c r="BD43" i="4" s="1"/>
  <c r="BD34" i="3"/>
  <c r="BD35" i="3"/>
  <c r="BD38" i="3"/>
  <c r="BD20" i="3"/>
  <c r="DL57" i="6"/>
  <c r="BD28" i="3"/>
  <c r="BD13" i="3"/>
  <c r="BD14" i="3"/>
  <c r="BD36" i="3"/>
  <c r="BD29" i="3"/>
  <c r="BD30" i="3"/>
  <c r="DL53" i="6"/>
  <c r="BD31" i="3"/>
  <c r="BD32" i="3"/>
  <c r="BD21" i="3"/>
  <c r="DL66" i="3"/>
  <c r="BD52" i="3" s="1"/>
  <c r="BD22" i="3"/>
  <c r="BD18" i="3"/>
  <c r="BD15" i="3"/>
  <c r="BD16" i="3"/>
  <c r="BD11" i="3"/>
  <c r="DL59" i="3"/>
  <c r="BD45" i="3" s="1"/>
  <c r="DL61" i="6"/>
  <c r="DL62" i="6"/>
  <c r="BD18" i="2"/>
  <c r="BD19" i="2"/>
  <c r="BD22" i="2"/>
  <c r="DL54" i="6"/>
  <c r="DL51" i="6"/>
  <c r="BD12" i="2"/>
  <c r="BD11" i="2"/>
  <c r="BD16" i="2"/>
  <c r="BD34" i="2"/>
  <c r="BD36" i="2"/>
  <c r="DL63" i="6"/>
  <c r="BD37" i="2"/>
  <c r="DL64" i="6"/>
  <c r="BD38" i="2"/>
  <c r="DL65" i="6"/>
  <c r="DL60" i="6"/>
  <c r="BD29" i="2"/>
  <c r="BD30" i="2"/>
  <c r="BD31" i="2"/>
  <c r="BD32" i="2"/>
  <c r="DL39" i="6"/>
  <c r="BD31" i="6" s="1"/>
  <c r="BD27" i="2"/>
  <c r="BD20" i="2"/>
  <c r="DL66" i="2"/>
  <c r="BD54" i="2" s="1"/>
  <c r="DL59" i="2"/>
  <c r="BD46" i="2" s="1"/>
  <c r="BD13" i="2"/>
  <c r="BD14" i="2"/>
  <c r="DL50" i="6"/>
  <c r="DL56" i="6"/>
  <c r="DL49" i="6"/>
  <c r="DL55" i="6"/>
  <c r="DL46" i="6"/>
  <c r="BD35" i="6" s="1"/>
  <c r="DL52" i="6"/>
  <c r="DL58" i="6"/>
  <c r="DL19" i="6"/>
  <c r="BD14" i="6" s="1"/>
  <c r="DL26" i="6"/>
  <c r="BD18" i="6" s="1"/>
  <c r="DK45" i="6"/>
  <c r="DK44" i="6"/>
  <c r="DK43" i="6"/>
  <c r="DK42" i="6"/>
  <c r="DK41" i="6"/>
  <c r="DK40" i="6"/>
  <c r="DK38" i="6"/>
  <c r="DK37" i="6"/>
  <c r="DK36" i="6"/>
  <c r="DK35" i="6"/>
  <c r="DK34" i="6"/>
  <c r="DK33" i="6"/>
  <c r="DK32" i="6"/>
  <c r="DK31" i="6"/>
  <c r="DK30" i="6"/>
  <c r="DK29" i="6"/>
  <c r="DK25" i="6"/>
  <c r="DK24" i="6"/>
  <c r="DK23" i="6"/>
  <c r="DK22" i="6"/>
  <c r="DK21" i="6"/>
  <c r="DK20" i="6"/>
  <c r="DK18" i="6"/>
  <c r="DK17" i="6"/>
  <c r="DK16" i="6"/>
  <c r="DK15" i="6"/>
  <c r="DK14" i="6"/>
  <c r="DK13" i="6"/>
  <c r="DK12" i="6"/>
  <c r="DK11" i="6"/>
  <c r="DK10" i="6"/>
  <c r="DK9" i="6"/>
  <c r="BC55" i="5"/>
  <c r="BC39" i="5"/>
  <c r="BC23" i="5"/>
  <c r="DK65" i="5"/>
  <c r="DK64" i="5"/>
  <c r="DK63" i="5"/>
  <c r="DK62" i="5"/>
  <c r="DK61" i="5"/>
  <c r="DK60" i="5"/>
  <c r="DK58" i="5"/>
  <c r="DK57" i="5"/>
  <c r="DK56" i="5"/>
  <c r="DK55" i="5"/>
  <c r="DK54" i="5"/>
  <c r="DK53" i="5"/>
  <c r="DK52" i="5"/>
  <c r="DK51" i="5"/>
  <c r="DK50" i="5"/>
  <c r="DK49" i="5"/>
  <c r="DK46" i="5"/>
  <c r="BC38" i="5" s="1"/>
  <c r="DK39" i="5"/>
  <c r="BC29" i="5" s="1"/>
  <c r="DK26" i="5"/>
  <c r="BC19" i="5" s="1"/>
  <c r="DK19" i="5"/>
  <c r="BC14" i="5" s="1"/>
  <c r="BC55" i="4"/>
  <c r="BC39" i="4"/>
  <c r="BC23" i="4"/>
  <c r="DK65" i="4"/>
  <c r="DK64" i="4"/>
  <c r="DK63" i="4"/>
  <c r="DK62" i="4"/>
  <c r="DK61" i="4"/>
  <c r="DK60" i="4"/>
  <c r="DK58" i="4"/>
  <c r="DK57" i="4"/>
  <c r="DK56" i="4"/>
  <c r="DK55" i="4"/>
  <c r="DK54" i="4"/>
  <c r="DK53" i="4"/>
  <c r="DK52" i="4"/>
  <c r="DK51" i="4"/>
  <c r="DK50" i="4"/>
  <c r="DK49" i="4"/>
  <c r="DK46" i="4"/>
  <c r="BC36" i="4" s="1"/>
  <c r="DK39" i="4"/>
  <c r="BC31" i="4" s="1"/>
  <c r="DK26" i="4"/>
  <c r="BC19" i="4" s="1"/>
  <c r="DK19" i="4"/>
  <c r="BC14" i="4" s="1"/>
  <c r="BC55" i="3"/>
  <c r="BC39" i="3"/>
  <c r="BC23" i="3"/>
  <c r="DK65" i="3"/>
  <c r="DK64" i="3"/>
  <c r="DK63" i="3"/>
  <c r="DK62" i="3"/>
  <c r="DK61" i="3"/>
  <c r="DK60" i="3"/>
  <c r="DK58" i="3"/>
  <c r="DK57" i="3"/>
  <c r="DK56" i="3"/>
  <c r="DK55" i="3"/>
  <c r="DK54" i="3"/>
  <c r="DK53" i="3"/>
  <c r="DK52" i="3"/>
  <c r="DK51" i="3"/>
  <c r="DK50" i="3"/>
  <c r="DK49" i="3"/>
  <c r="DK46" i="3"/>
  <c r="BC38" i="3" s="1"/>
  <c r="DK39" i="3"/>
  <c r="BC29" i="3" s="1"/>
  <c r="DK26" i="3"/>
  <c r="BC22" i="3" s="1"/>
  <c r="DK19" i="3"/>
  <c r="BC16" i="3" s="1"/>
  <c r="BC55" i="2"/>
  <c r="BC39" i="2"/>
  <c r="BC23" i="2"/>
  <c r="DK65" i="2"/>
  <c r="DK64" i="2"/>
  <c r="DK63" i="2"/>
  <c r="DK62" i="2"/>
  <c r="DK61" i="2"/>
  <c r="DK60" i="2"/>
  <c r="DK58" i="2"/>
  <c r="DK57" i="2"/>
  <c r="DK56" i="2"/>
  <c r="DK55" i="2"/>
  <c r="DK54" i="2"/>
  <c r="DK53" i="2"/>
  <c r="DK52" i="2"/>
  <c r="DK51" i="2"/>
  <c r="DK50" i="2"/>
  <c r="DK49" i="2"/>
  <c r="DK46" i="2"/>
  <c r="BC38" i="2" s="1"/>
  <c r="DK39" i="2"/>
  <c r="BC29" i="2" s="1"/>
  <c r="DK26" i="2"/>
  <c r="BC19" i="2" s="1"/>
  <c r="DK19" i="2"/>
  <c r="BC16" i="2" s="1"/>
  <c r="BI53" i="5" l="1"/>
  <c r="BI51" i="5"/>
  <c r="BI50" i="5"/>
  <c r="BI54" i="5"/>
  <c r="BI54" i="4"/>
  <c r="BI53" i="4"/>
  <c r="BI43" i="4"/>
  <c r="BI46" i="4"/>
  <c r="BI48" i="4"/>
  <c r="BI45" i="4"/>
  <c r="BI47" i="4"/>
  <c r="BI54" i="3"/>
  <c r="BI53" i="3"/>
  <c r="BI51" i="3"/>
  <c r="BI44" i="3"/>
  <c r="BI47" i="3"/>
  <c r="BI43" i="3"/>
  <c r="BI36" i="6"/>
  <c r="BI45" i="2"/>
  <c r="BI35" i="6"/>
  <c r="DQ47" i="6"/>
  <c r="BI39" i="6" s="1"/>
  <c r="BI34" i="6"/>
  <c r="BI38" i="6"/>
  <c r="BI22" i="6"/>
  <c r="BI20" i="6"/>
  <c r="BI18" i="6"/>
  <c r="DQ27" i="6"/>
  <c r="BI23" i="6" s="1"/>
  <c r="BI21" i="6"/>
  <c r="DQ59" i="6"/>
  <c r="BI47" i="6" s="1"/>
  <c r="BI13" i="6"/>
  <c r="BI14" i="6"/>
  <c r="BI12" i="6"/>
  <c r="BI15" i="6"/>
  <c r="BI46" i="3"/>
  <c r="BI11" i="6"/>
  <c r="BI32" i="6"/>
  <c r="BI28" i="6"/>
  <c r="BI29" i="6"/>
  <c r="BI30" i="6"/>
  <c r="BI27" i="6"/>
  <c r="BI31" i="6"/>
  <c r="DQ66" i="6"/>
  <c r="BI53" i="6" s="1"/>
  <c r="BI45" i="5"/>
  <c r="BI44" i="5"/>
  <c r="BI47" i="5"/>
  <c r="BI43" i="5"/>
  <c r="BI46" i="5"/>
  <c r="BF51" i="4"/>
  <c r="BI48" i="3"/>
  <c r="BI52" i="2"/>
  <c r="BI51" i="2"/>
  <c r="BI53" i="2"/>
  <c r="BI50" i="2"/>
  <c r="BI44" i="2"/>
  <c r="BI47" i="2"/>
  <c r="BI48" i="2"/>
  <c r="BI46" i="2"/>
  <c r="BH47" i="3"/>
  <c r="BH46" i="3"/>
  <c r="BH44" i="3"/>
  <c r="BH45" i="3"/>
  <c r="BH44" i="4"/>
  <c r="BH47" i="4"/>
  <c r="BH46" i="4"/>
  <c r="BH45" i="4"/>
  <c r="BH43" i="4"/>
  <c r="BH54" i="5"/>
  <c r="BH52" i="5"/>
  <c r="BH51" i="5"/>
  <c r="BH31" i="6"/>
  <c r="BH43" i="5"/>
  <c r="BH45" i="5"/>
  <c r="BH44" i="5"/>
  <c r="BH53" i="5"/>
  <c r="BH47" i="5"/>
  <c r="BH46" i="5"/>
  <c r="BH36" i="6"/>
  <c r="BH34" i="6"/>
  <c r="BH50" i="4"/>
  <c r="BH54" i="4"/>
  <c r="BH52" i="4"/>
  <c r="BH51" i="4"/>
  <c r="BH48" i="3"/>
  <c r="BH52" i="3"/>
  <c r="BH51" i="3"/>
  <c r="BH50" i="3"/>
  <c r="BH54" i="3"/>
  <c r="DP47" i="6"/>
  <c r="BH39" i="6" s="1"/>
  <c r="BH35" i="6"/>
  <c r="BH38" i="6"/>
  <c r="BH27" i="6"/>
  <c r="BH28" i="6"/>
  <c r="BH29" i="6"/>
  <c r="BH32" i="6"/>
  <c r="DP66" i="6"/>
  <c r="BH50" i="6" s="1"/>
  <c r="DP27" i="6"/>
  <c r="BH23" i="6" s="1"/>
  <c r="BH22" i="6"/>
  <c r="BH21" i="6"/>
  <c r="BH20" i="6"/>
  <c r="BH18" i="6"/>
  <c r="BH52" i="2"/>
  <c r="BH51" i="2"/>
  <c r="BH50" i="2"/>
  <c r="BH53" i="2"/>
  <c r="BH19" i="6"/>
  <c r="BH47" i="2"/>
  <c r="BH43" i="2"/>
  <c r="BH44" i="2"/>
  <c r="BH12" i="6"/>
  <c r="BH14" i="6"/>
  <c r="BH13" i="6"/>
  <c r="BH11" i="6"/>
  <c r="BH16" i="6"/>
  <c r="BH46" i="2"/>
  <c r="DP59" i="6"/>
  <c r="BH48" i="6" s="1"/>
  <c r="BH45" i="2"/>
  <c r="BH15" i="6"/>
  <c r="BG50" i="5"/>
  <c r="BG54" i="5"/>
  <c r="BG53" i="5"/>
  <c r="BG52" i="5"/>
  <c r="BG48" i="5"/>
  <c r="BG54" i="3"/>
  <c r="BG50" i="3"/>
  <c r="BG51" i="3"/>
  <c r="BG21" i="6"/>
  <c r="BG20" i="6"/>
  <c r="DO27" i="6"/>
  <c r="BG23" i="6" s="1"/>
  <c r="BG19" i="6"/>
  <c r="BG18" i="6"/>
  <c r="BG30" i="6"/>
  <c r="BG29" i="6"/>
  <c r="BG47" i="4"/>
  <c r="BG44" i="4"/>
  <c r="BG45" i="4"/>
  <c r="BG46" i="4"/>
  <c r="BG43" i="4"/>
  <c r="DO59" i="6"/>
  <c r="BG48" i="6" s="1"/>
  <c r="BG46" i="5"/>
  <c r="BG44" i="5"/>
  <c r="BG43" i="5"/>
  <c r="BG45" i="5"/>
  <c r="BG31" i="6"/>
  <c r="DO47" i="6"/>
  <c r="BG39" i="6" s="1"/>
  <c r="BG38" i="6"/>
  <c r="BG36" i="6"/>
  <c r="BG35" i="6"/>
  <c r="BG34" i="6"/>
  <c r="BG32" i="6"/>
  <c r="BG27" i="6"/>
  <c r="DO66" i="6"/>
  <c r="BG50" i="6" s="1"/>
  <c r="BG44" i="2"/>
  <c r="BG13" i="6"/>
  <c r="BG15" i="6"/>
  <c r="BG12" i="6"/>
  <c r="BG14" i="6"/>
  <c r="BG11" i="6"/>
  <c r="BG46" i="2"/>
  <c r="BG47" i="2"/>
  <c r="BG45" i="2"/>
  <c r="BG43" i="2"/>
  <c r="BF54" i="3"/>
  <c r="BF50" i="5"/>
  <c r="BF54" i="5"/>
  <c r="BF52" i="5"/>
  <c r="BF53" i="5"/>
  <c r="BF50" i="4"/>
  <c r="BF52" i="4"/>
  <c r="BF54" i="4"/>
  <c r="BF47" i="4"/>
  <c r="DN66" i="6"/>
  <c r="BF50" i="6" s="1"/>
  <c r="BF50" i="3"/>
  <c r="BF45" i="3"/>
  <c r="BF44" i="3"/>
  <c r="DN59" i="6"/>
  <c r="BF45" i="6" s="1"/>
  <c r="BF27" i="6"/>
  <c r="BF28" i="6"/>
  <c r="BF30" i="6"/>
  <c r="BF32" i="6"/>
  <c r="BF31" i="6"/>
  <c r="BF50" i="2"/>
  <c r="BF12" i="6"/>
  <c r="BF13" i="6"/>
  <c r="BF15" i="6"/>
  <c r="DN47" i="6"/>
  <c r="BF39" i="6" s="1"/>
  <c r="BF34" i="6"/>
  <c r="BF37" i="6"/>
  <c r="BF38" i="6"/>
  <c r="DN27" i="6"/>
  <c r="BF23" i="6" s="1"/>
  <c r="BF18" i="6"/>
  <c r="BF22" i="6"/>
  <c r="BF21" i="6"/>
  <c r="BF35" i="6"/>
  <c r="BF11" i="6"/>
  <c r="BF14" i="6"/>
  <c r="BF19" i="6"/>
  <c r="BF47" i="5"/>
  <c r="BF45" i="5"/>
  <c r="BF46" i="5"/>
  <c r="BF48" i="5"/>
  <c r="BF43" i="5"/>
  <c r="BF43" i="4"/>
  <c r="BF44" i="4"/>
  <c r="BF46" i="4"/>
  <c r="BF48" i="4"/>
  <c r="BF53" i="3"/>
  <c r="BF52" i="3"/>
  <c r="BF43" i="3"/>
  <c r="BF47" i="3"/>
  <c r="BF48" i="3"/>
  <c r="BF45" i="2"/>
  <c r="BF46" i="2"/>
  <c r="BF52" i="2"/>
  <c r="BF51" i="2"/>
  <c r="BF53" i="2"/>
  <c r="BF43" i="2"/>
  <c r="BF44" i="2"/>
  <c r="BF47" i="2"/>
  <c r="BE50" i="3"/>
  <c r="BE53" i="2"/>
  <c r="BE52" i="2"/>
  <c r="BE44" i="2"/>
  <c r="BE51" i="2"/>
  <c r="BE50" i="2"/>
  <c r="BE52" i="3"/>
  <c r="BE53" i="3"/>
  <c r="BE51" i="3"/>
  <c r="BE53" i="4"/>
  <c r="BE51" i="4"/>
  <c r="BE52" i="4"/>
  <c r="BE50" i="4"/>
  <c r="BE46" i="4"/>
  <c r="BE45" i="4"/>
  <c r="BE18" i="6"/>
  <c r="BE19" i="6"/>
  <c r="BE20" i="6"/>
  <c r="BE22" i="6"/>
  <c r="BE31" i="6"/>
  <c r="BE50" i="5"/>
  <c r="DM59" i="6"/>
  <c r="BE43" i="6" s="1"/>
  <c r="BE32" i="6"/>
  <c r="DM27" i="6"/>
  <c r="BE23" i="6" s="1"/>
  <c r="BE12" i="6"/>
  <c r="BE11" i="6"/>
  <c r="BE14" i="6"/>
  <c r="BE37" i="6"/>
  <c r="DM47" i="6"/>
  <c r="BE39" i="6" s="1"/>
  <c r="BE35" i="6"/>
  <c r="BE34" i="6"/>
  <c r="BE38" i="6"/>
  <c r="BE15" i="6"/>
  <c r="DM66" i="6"/>
  <c r="BE50" i="6" s="1"/>
  <c r="BE28" i="6"/>
  <c r="BE27" i="6"/>
  <c r="BE30" i="6"/>
  <c r="BE16" i="6"/>
  <c r="BE47" i="2"/>
  <c r="BE48" i="2"/>
  <c r="BE46" i="2"/>
  <c r="BE45" i="2"/>
  <c r="BE45" i="3"/>
  <c r="BE47" i="3"/>
  <c r="BE43" i="3"/>
  <c r="BE44" i="3"/>
  <c r="BE48" i="3"/>
  <c r="BE46" i="3"/>
  <c r="BE44" i="4"/>
  <c r="BE43" i="4"/>
  <c r="BE48" i="4"/>
  <c r="BE45" i="5"/>
  <c r="BE44" i="5"/>
  <c r="BE47" i="5"/>
  <c r="BE51" i="5"/>
  <c r="BE52" i="5"/>
  <c r="BE53" i="5"/>
  <c r="BE46" i="5"/>
  <c r="BE43" i="5"/>
  <c r="BE48" i="5"/>
  <c r="BC22" i="5"/>
  <c r="BD52" i="5"/>
  <c r="BD50" i="5"/>
  <c r="BD45" i="5"/>
  <c r="BD47" i="5"/>
  <c r="BD46" i="5"/>
  <c r="BD43" i="5"/>
  <c r="BD48" i="5"/>
  <c r="BD54" i="5"/>
  <c r="BD51" i="5"/>
  <c r="BD44" i="4"/>
  <c r="BD48" i="4"/>
  <c r="BD45" i="4"/>
  <c r="BD46" i="4"/>
  <c r="BD51" i="4"/>
  <c r="BD50" i="4"/>
  <c r="BD53" i="4"/>
  <c r="BD54" i="4"/>
  <c r="BD52" i="4"/>
  <c r="BD47" i="4"/>
  <c r="BD47" i="3"/>
  <c r="BD44" i="3"/>
  <c r="BD46" i="3"/>
  <c r="BD43" i="3"/>
  <c r="BD48" i="3"/>
  <c r="BD51" i="3"/>
  <c r="BD54" i="3"/>
  <c r="BD50" i="3"/>
  <c r="BD53" i="3"/>
  <c r="BD34" i="6"/>
  <c r="BD37" i="6"/>
  <c r="BD21" i="6"/>
  <c r="BD20" i="6"/>
  <c r="DL66" i="6"/>
  <c r="BD52" i="6" s="1"/>
  <c r="BD29" i="6"/>
  <c r="BD30" i="6"/>
  <c r="BD27" i="6"/>
  <c r="BD45" i="2"/>
  <c r="DL59" i="6"/>
  <c r="BD48" i="6" s="1"/>
  <c r="BD47" i="2"/>
  <c r="DL47" i="6"/>
  <c r="BD39" i="6" s="1"/>
  <c r="BD38" i="6"/>
  <c r="BD36" i="6"/>
  <c r="BD32" i="6"/>
  <c r="BD28" i="6"/>
  <c r="BD52" i="2"/>
  <c r="DL27" i="6"/>
  <c r="BD23" i="6" s="1"/>
  <c r="BD22" i="6"/>
  <c r="BD19" i="6"/>
  <c r="BD51" i="2"/>
  <c r="BD53" i="2"/>
  <c r="BD50" i="2"/>
  <c r="BD12" i="6"/>
  <c r="BD44" i="2"/>
  <c r="BD43" i="2"/>
  <c r="BD15" i="6"/>
  <c r="BD16" i="6"/>
  <c r="BD48" i="2"/>
  <c r="BD11" i="6"/>
  <c r="BD13" i="6"/>
  <c r="DK63" i="6"/>
  <c r="DK56" i="6"/>
  <c r="DK52" i="6"/>
  <c r="DK65" i="6"/>
  <c r="DK53" i="6"/>
  <c r="BC34" i="4"/>
  <c r="BC35" i="3"/>
  <c r="BC19" i="3"/>
  <c r="BC27" i="3"/>
  <c r="BC30" i="3"/>
  <c r="BC32" i="3"/>
  <c r="DK49" i="6"/>
  <c r="BC28" i="3"/>
  <c r="BC31" i="3"/>
  <c r="BC14" i="3"/>
  <c r="BC13" i="3"/>
  <c r="DK61" i="6"/>
  <c r="BC38" i="4"/>
  <c r="BC35" i="4"/>
  <c r="BC37" i="4"/>
  <c r="DK66" i="4"/>
  <c r="BC51" i="4" s="1"/>
  <c r="BC21" i="4"/>
  <c r="BC20" i="4"/>
  <c r="BC18" i="4"/>
  <c r="BC22" i="4"/>
  <c r="BC28" i="4"/>
  <c r="BC32" i="4"/>
  <c r="BC29" i="4"/>
  <c r="BC30" i="4"/>
  <c r="BC27" i="4"/>
  <c r="BC13" i="4"/>
  <c r="BC12" i="4"/>
  <c r="BC16" i="4"/>
  <c r="BC11" i="4"/>
  <c r="BC15" i="4"/>
  <c r="DK64" i="6"/>
  <c r="DK60" i="6"/>
  <c r="BC35" i="2"/>
  <c r="BC20" i="2"/>
  <c r="DK51" i="6"/>
  <c r="BC32" i="2"/>
  <c r="BC28" i="2"/>
  <c r="BC30" i="2"/>
  <c r="BC27" i="2"/>
  <c r="BC31" i="2"/>
  <c r="BC13" i="2"/>
  <c r="BC14" i="2"/>
  <c r="BC35" i="5"/>
  <c r="BC36" i="5"/>
  <c r="BC18" i="5"/>
  <c r="BC20" i="5"/>
  <c r="BC21" i="5"/>
  <c r="DK57" i="6"/>
  <c r="DK55" i="6"/>
  <c r="BC27" i="5"/>
  <c r="BC30" i="5"/>
  <c r="BC31" i="5"/>
  <c r="DK59" i="5"/>
  <c r="BC48" i="5" s="1"/>
  <c r="DK50" i="6"/>
  <c r="DK54" i="6"/>
  <c r="DK58" i="6"/>
  <c r="DK46" i="6"/>
  <c r="DK39" i="6"/>
  <c r="DK62" i="6"/>
  <c r="DK26" i="6"/>
  <c r="BC18" i="6" s="1"/>
  <c r="DK19" i="6"/>
  <c r="BC37" i="5"/>
  <c r="BC34" i="5"/>
  <c r="BC28" i="5"/>
  <c r="BC32" i="5"/>
  <c r="DK66" i="5"/>
  <c r="BC54" i="5" s="1"/>
  <c r="BC15" i="5"/>
  <c r="BC12" i="5"/>
  <c r="BC16" i="5"/>
  <c r="BC11" i="5"/>
  <c r="BC13" i="5"/>
  <c r="DK59" i="4"/>
  <c r="BC36" i="3"/>
  <c r="BC37" i="3"/>
  <c r="BC34" i="3"/>
  <c r="BC20" i="3"/>
  <c r="BC21" i="3"/>
  <c r="BC18" i="3"/>
  <c r="DK66" i="3"/>
  <c r="BC53" i="3" s="1"/>
  <c r="DK59" i="3"/>
  <c r="BC45" i="3" s="1"/>
  <c r="BC11" i="3"/>
  <c r="BC15" i="3"/>
  <c r="BC12" i="3"/>
  <c r="BC36" i="2"/>
  <c r="BC37" i="2"/>
  <c r="BC34" i="2"/>
  <c r="BC21" i="2"/>
  <c r="BC18" i="2"/>
  <c r="BC22" i="2"/>
  <c r="DK66" i="2"/>
  <c r="BC53" i="2" s="1"/>
  <c r="DK59" i="2"/>
  <c r="BC45" i="2" s="1"/>
  <c r="BC11" i="2"/>
  <c r="BC15" i="2"/>
  <c r="BC12" i="2"/>
  <c r="DJ26" i="3"/>
  <c r="BI43" i="6" l="1"/>
  <c r="BI44" i="6"/>
  <c r="BI46" i="6"/>
  <c r="BI45" i="6"/>
  <c r="BI48" i="6"/>
  <c r="BI50" i="6"/>
  <c r="BI51" i="6"/>
  <c r="DQ67" i="6"/>
  <c r="BI55" i="6" s="1"/>
  <c r="BI54" i="6"/>
  <c r="BI52" i="6"/>
  <c r="BH53" i="6"/>
  <c r="BH51" i="6"/>
  <c r="BH52" i="6"/>
  <c r="BH47" i="6"/>
  <c r="BH45" i="6"/>
  <c r="BH46" i="6"/>
  <c r="BH44" i="6"/>
  <c r="BH43" i="6"/>
  <c r="DP67" i="6"/>
  <c r="BH55" i="6" s="1"/>
  <c r="BH54" i="6"/>
  <c r="BG44" i="6"/>
  <c r="BG46" i="6"/>
  <c r="BG43" i="6"/>
  <c r="BG47" i="6"/>
  <c r="BG45" i="6"/>
  <c r="BG52" i="6"/>
  <c r="BG53" i="6"/>
  <c r="BG51" i="6"/>
  <c r="DO67" i="6"/>
  <c r="BG55" i="6" s="1"/>
  <c r="BG54" i="6"/>
  <c r="DL67" i="6"/>
  <c r="BD55" i="6" s="1"/>
  <c r="DN67" i="6"/>
  <c r="BF55" i="6" s="1"/>
  <c r="BF54" i="6"/>
  <c r="BF52" i="6"/>
  <c r="BF51" i="6"/>
  <c r="BF53" i="6"/>
  <c r="BF46" i="6"/>
  <c r="BF44" i="6"/>
  <c r="BF43" i="6"/>
  <c r="BF48" i="6"/>
  <c r="BF47" i="6"/>
  <c r="BE47" i="6"/>
  <c r="BE48" i="6"/>
  <c r="BE51" i="6"/>
  <c r="BE44" i="6"/>
  <c r="BE45" i="6"/>
  <c r="BE46" i="6"/>
  <c r="DM67" i="6"/>
  <c r="BE55" i="6" s="1"/>
  <c r="BE54" i="6"/>
  <c r="BE53" i="6"/>
  <c r="BE52" i="6"/>
  <c r="BD54" i="6"/>
  <c r="BD53" i="6"/>
  <c r="BD50" i="6"/>
  <c r="BD51" i="6"/>
  <c r="BD43" i="6"/>
  <c r="BD47" i="6"/>
  <c r="BD44" i="6"/>
  <c r="BD45" i="6"/>
  <c r="BD46" i="6"/>
  <c r="BC50" i="3"/>
  <c r="BC53" i="4"/>
  <c r="BC52" i="4"/>
  <c r="BC54" i="4"/>
  <c r="BC50" i="4"/>
  <c r="BC46" i="4"/>
  <c r="BC45" i="4"/>
  <c r="BC48" i="4"/>
  <c r="BC44" i="4"/>
  <c r="BC47" i="4"/>
  <c r="BC43" i="4"/>
  <c r="DK66" i="6"/>
  <c r="BC53" i="6" s="1"/>
  <c r="DK47" i="6"/>
  <c r="BC39" i="6" s="1"/>
  <c r="BC35" i="6"/>
  <c r="BC38" i="6"/>
  <c r="BC37" i="6"/>
  <c r="BC36" i="6"/>
  <c r="BC34" i="6"/>
  <c r="DK27" i="6"/>
  <c r="BC23" i="6" s="1"/>
  <c r="BC19" i="6"/>
  <c r="BC22" i="6"/>
  <c r="BC21" i="6"/>
  <c r="BC20" i="6"/>
  <c r="BC45" i="5"/>
  <c r="BC44" i="5"/>
  <c r="BC32" i="6"/>
  <c r="BC28" i="6"/>
  <c r="BC31" i="6"/>
  <c r="BC27" i="6"/>
  <c r="BC30" i="6"/>
  <c r="BC29" i="6"/>
  <c r="DK59" i="6"/>
  <c r="BC44" i="6" s="1"/>
  <c r="BC47" i="5"/>
  <c r="BC46" i="5"/>
  <c r="BC43" i="5"/>
  <c r="BC14" i="6"/>
  <c r="BC13" i="6"/>
  <c r="BC16" i="6"/>
  <c r="BC12" i="6"/>
  <c r="BC15" i="6"/>
  <c r="BC11" i="6"/>
  <c r="BC50" i="5"/>
  <c r="BC51" i="5"/>
  <c r="BC53" i="5"/>
  <c r="BC52" i="5"/>
  <c r="BC54" i="3"/>
  <c r="BC51" i="3"/>
  <c r="BC47" i="3"/>
  <c r="BC46" i="3"/>
  <c r="BC48" i="3"/>
  <c r="BC44" i="3"/>
  <c r="BC52" i="3"/>
  <c r="BC43" i="3"/>
  <c r="BC52" i="2"/>
  <c r="BC51" i="2"/>
  <c r="BC47" i="2"/>
  <c r="BC46" i="2"/>
  <c r="BC48" i="2"/>
  <c r="BC44" i="2"/>
  <c r="BC54" i="2"/>
  <c r="BC50" i="2"/>
  <c r="BC43" i="2"/>
  <c r="DJ45" i="6"/>
  <c r="DJ44" i="6"/>
  <c r="DJ43" i="6"/>
  <c r="DJ42" i="6"/>
  <c r="DJ41" i="6"/>
  <c r="DJ40" i="6"/>
  <c r="DJ38" i="6"/>
  <c r="DJ37" i="6"/>
  <c r="DJ36" i="6"/>
  <c r="DJ35" i="6"/>
  <c r="DJ34" i="6"/>
  <c r="DJ33" i="6"/>
  <c r="DJ32" i="6"/>
  <c r="DJ31" i="6"/>
  <c r="DJ30" i="6"/>
  <c r="DJ29" i="6"/>
  <c r="DJ25" i="6"/>
  <c r="DJ24" i="6"/>
  <c r="DJ23" i="6"/>
  <c r="DJ22" i="6"/>
  <c r="DJ21" i="6"/>
  <c r="DJ20" i="6"/>
  <c r="DJ18" i="6"/>
  <c r="DJ17" i="6"/>
  <c r="DJ16" i="6"/>
  <c r="DJ15" i="6"/>
  <c r="DJ14" i="6"/>
  <c r="DJ13" i="6"/>
  <c r="DJ12" i="6"/>
  <c r="DJ11" i="6"/>
  <c r="DJ10" i="6"/>
  <c r="DJ9" i="6"/>
  <c r="BB55" i="5"/>
  <c r="BB39" i="5"/>
  <c r="BB23" i="5"/>
  <c r="DJ65" i="5"/>
  <c r="DJ64" i="5"/>
  <c r="DJ63" i="5"/>
  <c r="DJ62" i="5"/>
  <c r="DJ61" i="5"/>
  <c r="DJ60" i="5"/>
  <c r="DJ58" i="5"/>
  <c r="DJ57" i="5"/>
  <c r="DJ56" i="5"/>
  <c r="DJ55" i="5"/>
  <c r="DJ54" i="5"/>
  <c r="DJ53" i="5"/>
  <c r="DJ52" i="5"/>
  <c r="DJ51" i="5"/>
  <c r="DJ50" i="5"/>
  <c r="DJ49" i="5"/>
  <c r="DJ46" i="5"/>
  <c r="BB36" i="5" s="1"/>
  <c r="DJ39" i="5"/>
  <c r="BB31" i="5" s="1"/>
  <c r="DJ26" i="5"/>
  <c r="BB19" i="5" s="1"/>
  <c r="DJ19" i="5"/>
  <c r="BB15" i="5" s="1"/>
  <c r="DJ65" i="4"/>
  <c r="DJ64" i="4"/>
  <c r="DJ63" i="4"/>
  <c r="DJ62" i="4"/>
  <c r="DJ61" i="4"/>
  <c r="DJ60" i="4"/>
  <c r="DJ58" i="4"/>
  <c r="DJ57" i="4"/>
  <c r="DJ56" i="4"/>
  <c r="DJ55" i="4"/>
  <c r="DJ54" i="4"/>
  <c r="DJ53" i="4"/>
  <c r="DJ52" i="4"/>
  <c r="DJ51" i="4"/>
  <c r="DJ50" i="4"/>
  <c r="DJ49" i="4"/>
  <c r="DJ46" i="4"/>
  <c r="BB38" i="4" s="1"/>
  <c r="DJ39" i="4"/>
  <c r="BB30" i="4" s="1"/>
  <c r="DJ26" i="4"/>
  <c r="BB19" i="4" s="1"/>
  <c r="DJ19" i="4"/>
  <c r="BB12" i="4" s="1"/>
  <c r="BB55" i="4"/>
  <c r="BB39" i="4"/>
  <c r="BB23" i="4"/>
  <c r="DJ65" i="3"/>
  <c r="DJ64" i="3"/>
  <c r="DJ63" i="3"/>
  <c r="DJ62" i="3"/>
  <c r="DJ61" i="3"/>
  <c r="DJ60" i="3"/>
  <c r="DJ58" i="3"/>
  <c r="DJ57" i="3"/>
  <c r="DJ56" i="3"/>
  <c r="DJ55" i="3"/>
  <c r="DJ54" i="3"/>
  <c r="DJ53" i="3"/>
  <c r="DJ52" i="3"/>
  <c r="DJ51" i="3"/>
  <c r="DJ50" i="3"/>
  <c r="DJ49" i="3"/>
  <c r="DJ46" i="3"/>
  <c r="BB34" i="3" s="1"/>
  <c r="DJ39" i="3"/>
  <c r="BB30" i="3" s="1"/>
  <c r="BB19" i="3"/>
  <c r="DJ19" i="3"/>
  <c r="BB14" i="3" s="1"/>
  <c r="BB55" i="3"/>
  <c r="BB39" i="3"/>
  <c r="BB23" i="3"/>
  <c r="DJ65" i="2"/>
  <c r="DJ64" i="2"/>
  <c r="DJ63" i="2"/>
  <c r="DJ62" i="2"/>
  <c r="DJ61" i="2"/>
  <c r="DJ60" i="2"/>
  <c r="DJ58" i="2"/>
  <c r="DJ57" i="2"/>
  <c r="DJ56" i="2"/>
  <c r="DJ55" i="2"/>
  <c r="DJ54" i="2"/>
  <c r="DJ53" i="2"/>
  <c r="DJ52" i="2"/>
  <c r="DJ51" i="2"/>
  <c r="DJ50" i="2"/>
  <c r="DJ49" i="2"/>
  <c r="DJ46" i="2"/>
  <c r="BB38" i="2" s="1"/>
  <c r="DJ39" i="2"/>
  <c r="BB32" i="2" s="1"/>
  <c r="DJ26" i="2"/>
  <c r="BB19" i="2" s="1"/>
  <c r="DJ19" i="2"/>
  <c r="BB16" i="2" s="1"/>
  <c r="BB55" i="2"/>
  <c r="BB39" i="2"/>
  <c r="BB23" i="2"/>
  <c r="BB37" i="3" l="1"/>
  <c r="BB38" i="3"/>
  <c r="BB36" i="3"/>
  <c r="BB35" i="3"/>
  <c r="DJ58" i="6"/>
  <c r="DJ65" i="6"/>
  <c r="DJ64" i="6"/>
  <c r="DJ50" i="6"/>
  <c r="BC50" i="6"/>
  <c r="BC54" i="6"/>
  <c r="BC51" i="6"/>
  <c r="BC52" i="6"/>
  <c r="DK67" i="6"/>
  <c r="BC55" i="6" s="1"/>
  <c r="BC46" i="6"/>
  <c r="BC45" i="6"/>
  <c r="BC43" i="6"/>
  <c r="BC47" i="6"/>
  <c r="BC48" i="6"/>
  <c r="DJ53" i="6"/>
  <c r="BB29" i="3"/>
  <c r="BB31" i="3"/>
  <c r="BB27" i="3"/>
  <c r="BB32" i="3"/>
  <c r="BB28" i="3"/>
  <c r="BB20" i="3"/>
  <c r="BB15" i="3"/>
  <c r="BB18" i="5"/>
  <c r="BB20" i="5"/>
  <c r="BB22" i="5"/>
  <c r="BB21" i="5"/>
  <c r="BB29" i="5"/>
  <c r="BB30" i="5"/>
  <c r="BB13" i="5"/>
  <c r="BB14" i="5"/>
  <c r="BB16" i="5"/>
  <c r="BB12" i="5"/>
  <c r="DJ62" i="6"/>
  <c r="BB35" i="2"/>
  <c r="BB36" i="2"/>
  <c r="BB21" i="2"/>
  <c r="BB18" i="2"/>
  <c r="BB22" i="2"/>
  <c r="BB20" i="2"/>
  <c r="BB27" i="2"/>
  <c r="BB28" i="2"/>
  <c r="DJ61" i="6"/>
  <c r="BB35" i="4"/>
  <c r="BB36" i="4"/>
  <c r="BB18" i="4"/>
  <c r="BB21" i="4"/>
  <c r="BB22" i="4"/>
  <c r="BB20" i="4"/>
  <c r="DJ54" i="6"/>
  <c r="DJ56" i="6"/>
  <c r="BB28" i="4"/>
  <c r="BB29" i="4"/>
  <c r="DJ49" i="6"/>
  <c r="BB38" i="5"/>
  <c r="DJ66" i="5"/>
  <c r="BB54" i="5" s="1"/>
  <c r="BB37" i="5"/>
  <c r="BB34" i="5"/>
  <c r="BB35" i="5"/>
  <c r="BB28" i="5"/>
  <c r="BB32" i="5"/>
  <c r="BB27" i="5"/>
  <c r="DJ59" i="5"/>
  <c r="BB48" i="5" s="1"/>
  <c r="BB11" i="5"/>
  <c r="BB37" i="4"/>
  <c r="BB34" i="4"/>
  <c r="BB27" i="4"/>
  <c r="BB32" i="4"/>
  <c r="BB31" i="4"/>
  <c r="DJ66" i="4"/>
  <c r="BB52" i="4" s="1"/>
  <c r="BB11" i="4"/>
  <c r="BB15" i="4"/>
  <c r="DJ57" i="6"/>
  <c r="BB21" i="3"/>
  <c r="BB11" i="3"/>
  <c r="BB37" i="2"/>
  <c r="BB34" i="2"/>
  <c r="DJ46" i="6"/>
  <c r="BB36" i="6" s="1"/>
  <c r="BB29" i="2"/>
  <c r="BB31" i="2"/>
  <c r="DJ66" i="2"/>
  <c r="BB52" i="2" s="1"/>
  <c r="DJ63" i="6"/>
  <c r="DJ51" i="6"/>
  <c r="DJ55" i="6"/>
  <c r="BB11" i="2"/>
  <c r="BB13" i="2"/>
  <c r="BB15" i="2"/>
  <c r="DJ26" i="6"/>
  <c r="BB22" i="6" s="1"/>
  <c r="DJ39" i="6"/>
  <c r="DJ52" i="6"/>
  <c r="DJ60" i="6"/>
  <c r="DJ19" i="6"/>
  <c r="BB15" i="6" s="1"/>
  <c r="BB16" i="4"/>
  <c r="BB13" i="4"/>
  <c r="DJ59" i="4"/>
  <c r="BB45" i="4" s="1"/>
  <c r="BB14" i="4"/>
  <c r="BB12" i="3"/>
  <c r="BB16" i="3"/>
  <c r="DJ66" i="3"/>
  <c r="BB52" i="3" s="1"/>
  <c r="BB13" i="3"/>
  <c r="BB18" i="3"/>
  <c r="BB22" i="3"/>
  <c r="DJ59" i="3"/>
  <c r="BB46" i="3" s="1"/>
  <c r="DJ59" i="2"/>
  <c r="BB48" i="2" s="1"/>
  <c r="BB14" i="2"/>
  <c r="BB30" i="2"/>
  <c r="BB12" i="2"/>
  <c r="DI45" i="6"/>
  <c r="DI44" i="6"/>
  <c r="DI43" i="6"/>
  <c r="DI42" i="6"/>
  <c r="DI41" i="6"/>
  <c r="DI40" i="6"/>
  <c r="DI38" i="6"/>
  <c r="DI37" i="6"/>
  <c r="DI36" i="6"/>
  <c r="DI35" i="6"/>
  <c r="DI34" i="6"/>
  <c r="DI33" i="6"/>
  <c r="DI32" i="6"/>
  <c r="DI31" i="6"/>
  <c r="DI30" i="6"/>
  <c r="DI29" i="6"/>
  <c r="DI25" i="6"/>
  <c r="DI24" i="6"/>
  <c r="DI23" i="6"/>
  <c r="DI22" i="6"/>
  <c r="DI21" i="6"/>
  <c r="DI20" i="6"/>
  <c r="DI18" i="6"/>
  <c r="DI17" i="6"/>
  <c r="DI16" i="6"/>
  <c r="DI15" i="6"/>
  <c r="DI14" i="6"/>
  <c r="DI13" i="6"/>
  <c r="DI12" i="6"/>
  <c r="DI11" i="6"/>
  <c r="DI10" i="6"/>
  <c r="DI9" i="6"/>
  <c r="DI65" i="5"/>
  <c r="DI64" i="5"/>
  <c r="DI63" i="5"/>
  <c r="DI62" i="5"/>
  <c r="DI61" i="5"/>
  <c r="DI60" i="5"/>
  <c r="DI58" i="5"/>
  <c r="DI57" i="5"/>
  <c r="DI56" i="5"/>
  <c r="DI55" i="5"/>
  <c r="DI54" i="5"/>
  <c r="DI53" i="5"/>
  <c r="DI52" i="5"/>
  <c r="DI51" i="5"/>
  <c r="DI50" i="5"/>
  <c r="DI49" i="5"/>
  <c r="DI46" i="5"/>
  <c r="BA38" i="5" s="1"/>
  <c r="DI39" i="5"/>
  <c r="BA30" i="5" s="1"/>
  <c r="DI26" i="5"/>
  <c r="BA19" i="5" s="1"/>
  <c r="DI19" i="5"/>
  <c r="BA16" i="5" s="1"/>
  <c r="BA55" i="5"/>
  <c r="BA39" i="5"/>
  <c r="BA23" i="5"/>
  <c r="DI65" i="4"/>
  <c r="DI64" i="4"/>
  <c r="DI63" i="4"/>
  <c r="DI62" i="4"/>
  <c r="DI61" i="4"/>
  <c r="DI60" i="4"/>
  <c r="DI58" i="4"/>
  <c r="DI57" i="4"/>
  <c r="DI56" i="4"/>
  <c r="DI55" i="4"/>
  <c r="DI54" i="4"/>
  <c r="DI53" i="4"/>
  <c r="DI52" i="4"/>
  <c r="DI51" i="4"/>
  <c r="DI50" i="4"/>
  <c r="DI49" i="4"/>
  <c r="DI46" i="4"/>
  <c r="BA38" i="4" s="1"/>
  <c r="DI39" i="4"/>
  <c r="BA30" i="4" s="1"/>
  <c r="DI26" i="4"/>
  <c r="BA19" i="4" s="1"/>
  <c r="DI19" i="4"/>
  <c r="BA12" i="4" s="1"/>
  <c r="BA55" i="4"/>
  <c r="BA39" i="4"/>
  <c r="BA23" i="4"/>
  <c r="DI65" i="3"/>
  <c r="DI64" i="3"/>
  <c r="DI63" i="3"/>
  <c r="DI62" i="3"/>
  <c r="DI61" i="3"/>
  <c r="DI60" i="3"/>
  <c r="DI58" i="3"/>
  <c r="DI57" i="3"/>
  <c r="DI56" i="3"/>
  <c r="DI55" i="3"/>
  <c r="DI54" i="3"/>
  <c r="DI53" i="3"/>
  <c r="DI52" i="3"/>
  <c r="DI51" i="3"/>
  <c r="DI50" i="3"/>
  <c r="DI49" i="3"/>
  <c r="DI46" i="3"/>
  <c r="BA38" i="3" s="1"/>
  <c r="DI39" i="3"/>
  <c r="BA31" i="3" s="1"/>
  <c r="DI26" i="3"/>
  <c r="BA20" i="3" s="1"/>
  <c r="DI19" i="3"/>
  <c r="BA14" i="3" s="1"/>
  <c r="BA55" i="3"/>
  <c r="BA39" i="3"/>
  <c r="BA23" i="3"/>
  <c r="DI65" i="2"/>
  <c r="DI64" i="2"/>
  <c r="DI63" i="2"/>
  <c r="DI62" i="2"/>
  <c r="DI61" i="2"/>
  <c r="DI60" i="2"/>
  <c r="DI58" i="2"/>
  <c r="DI57" i="2"/>
  <c r="DI56" i="2"/>
  <c r="DI55" i="2"/>
  <c r="DI54" i="2"/>
  <c r="DI53" i="2"/>
  <c r="DI52" i="2"/>
  <c r="DI51" i="2"/>
  <c r="DI50" i="2"/>
  <c r="DI49" i="2"/>
  <c r="DI46" i="2"/>
  <c r="DI39" i="2"/>
  <c r="DI26" i="2"/>
  <c r="DI19" i="2"/>
  <c r="BA36" i="4" l="1"/>
  <c r="DI65" i="6"/>
  <c r="BB54" i="4"/>
  <c r="BB50" i="3"/>
  <c r="BB51" i="5"/>
  <c r="BB53" i="5"/>
  <c r="BB43" i="5"/>
  <c r="BB44" i="5"/>
  <c r="BB45" i="5"/>
  <c r="BB53" i="2"/>
  <c r="BB51" i="2"/>
  <c r="BB50" i="2"/>
  <c r="BB50" i="4"/>
  <c r="BB50" i="5"/>
  <c r="BB52" i="5"/>
  <c r="BB46" i="5"/>
  <c r="BB47" i="5"/>
  <c r="BB37" i="6"/>
  <c r="BB53" i="4"/>
  <c r="BB51" i="4"/>
  <c r="BB44" i="4"/>
  <c r="BB46" i="4"/>
  <c r="BB34" i="6"/>
  <c r="BB35" i="6"/>
  <c r="DJ47" i="6"/>
  <c r="BB39" i="6" s="1"/>
  <c r="BB38" i="6"/>
  <c r="DJ59" i="6"/>
  <c r="BB47" i="6" s="1"/>
  <c r="BB54" i="2"/>
  <c r="BB13" i="6"/>
  <c r="BB31" i="6"/>
  <c r="BB27" i="6"/>
  <c r="BB30" i="6"/>
  <c r="BB32" i="6"/>
  <c r="BB28" i="6"/>
  <c r="BB20" i="6"/>
  <c r="BB19" i="6"/>
  <c r="DJ27" i="6"/>
  <c r="BB23" i="6" s="1"/>
  <c r="BB21" i="6"/>
  <c r="BB18" i="6"/>
  <c r="BB11" i="6"/>
  <c r="BB14" i="6"/>
  <c r="BB16" i="6"/>
  <c r="BB12" i="6"/>
  <c r="DJ66" i="6"/>
  <c r="BB50" i="6" s="1"/>
  <c r="BB29" i="6"/>
  <c r="BB47" i="4"/>
  <c r="BB43" i="4"/>
  <c r="BB48" i="4"/>
  <c r="BB48" i="3"/>
  <c r="BB53" i="3"/>
  <c r="BB54" i="3"/>
  <c r="BB47" i="3"/>
  <c r="BB43" i="3"/>
  <c r="BB44" i="3"/>
  <c r="BB45" i="3"/>
  <c r="BB51" i="3"/>
  <c r="BB45" i="2"/>
  <c r="BB43" i="2"/>
  <c r="BB47" i="2"/>
  <c r="BB44" i="2"/>
  <c r="BB46" i="2"/>
  <c r="DI63" i="6"/>
  <c r="BA36" i="3"/>
  <c r="BA35" i="3"/>
  <c r="BA21" i="3"/>
  <c r="DI58" i="6"/>
  <c r="DI55" i="6"/>
  <c r="BA15" i="3"/>
  <c r="BA16" i="3"/>
  <c r="BA11" i="3"/>
  <c r="BA13" i="3"/>
  <c r="BA12" i="3"/>
  <c r="DI64" i="6"/>
  <c r="BA36" i="5"/>
  <c r="DI60" i="6"/>
  <c r="BA35" i="5"/>
  <c r="BA22" i="5"/>
  <c r="DI56" i="6"/>
  <c r="DI51" i="6"/>
  <c r="BA29" i="5"/>
  <c r="DI46" i="6"/>
  <c r="BA34" i="6" s="1"/>
  <c r="BA35" i="4"/>
  <c r="BA22" i="4"/>
  <c r="BA21" i="4"/>
  <c r="BA18" i="4"/>
  <c r="BA20" i="4"/>
  <c r="DI57" i="6"/>
  <c r="DI54" i="6"/>
  <c r="DI53" i="6"/>
  <c r="DI52" i="6"/>
  <c r="BA29" i="4"/>
  <c r="DI39" i="6"/>
  <c r="BA31" i="6" s="1"/>
  <c r="DI19" i="6"/>
  <c r="BA13" i="6" s="1"/>
  <c r="DI49" i="6"/>
  <c r="DI61" i="6"/>
  <c r="DI50" i="6"/>
  <c r="DI62" i="6"/>
  <c r="DI26" i="6"/>
  <c r="BA18" i="5"/>
  <c r="BA21" i="5"/>
  <c r="BA20" i="5"/>
  <c r="BA15" i="5"/>
  <c r="BA37" i="5"/>
  <c r="BA34" i="5"/>
  <c r="BA31" i="5"/>
  <c r="BA27" i="5"/>
  <c r="BA32" i="5"/>
  <c r="BA28" i="5"/>
  <c r="DI66" i="5"/>
  <c r="BA52" i="5" s="1"/>
  <c r="BA11" i="5"/>
  <c r="BA12" i="5"/>
  <c r="BA13" i="5"/>
  <c r="DI59" i="5"/>
  <c r="BA44" i="5" s="1"/>
  <c r="BA14" i="5"/>
  <c r="DI66" i="4"/>
  <c r="BA52" i="4" s="1"/>
  <c r="BA37" i="4"/>
  <c r="BA34" i="4"/>
  <c r="BA31" i="4"/>
  <c r="BA27" i="4"/>
  <c r="BA32" i="4"/>
  <c r="BA28" i="4"/>
  <c r="BA11" i="4"/>
  <c r="BA15" i="4"/>
  <c r="BA16" i="4"/>
  <c r="BA13" i="4"/>
  <c r="DI59" i="4"/>
  <c r="BA45" i="4" s="1"/>
  <c r="BA14" i="4"/>
  <c r="BA37" i="3"/>
  <c r="BA34" i="3"/>
  <c r="BA28" i="3"/>
  <c r="BA29" i="3"/>
  <c r="BA32" i="3"/>
  <c r="DI66" i="3"/>
  <c r="BA54" i="3" s="1"/>
  <c r="BA22" i="3"/>
  <c r="BA19" i="3"/>
  <c r="BA30" i="3"/>
  <c r="BA18" i="3"/>
  <c r="DI59" i="3"/>
  <c r="BA27" i="3"/>
  <c r="DI66" i="2"/>
  <c r="BA51" i="2" s="1"/>
  <c r="DI59" i="2"/>
  <c r="BA46" i="2" s="1"/>
  <c r="BA55" i="2"/>
  <c r="BA39" i="2"/>
  <c r="BA38" i="2"/>
  <c r="BA37" i="2"/>
  <c r="BA36" i="2"/>
  <c r="BA35" i="2"/>
  <c r="BA34" i="2"/>
  <c r="BA32" i="2"/>
  <c r="BA31" i="2"/>
  <c r="BA30" i="2"/>
  <c r="BA29" i="2"/>
  <c r="BA28" i="2"/>
  <c r="BA27" i="2"/>
  <c r="BA23" i="2"/>
  <c r="BA22" i="2"/>
  <c r="BA21" i="2"/>
  <c r="BA20" i="2"/>
  <c r="BA19" i="2"/>
  <c r="BA18" i="2"/>
  <c r="BA16" i="2"/>
  <c r="BA15" i="2"/>
  <c r="BA14" i="2"/>
  <c r="BA13" i="2"/>
  <c r="BA12" i="2"/>
  <c r="BA11" i="2"/>
  <c r="BB46" i="6" l="1"/>
  <c r="BB48" i="6"/>
  <c r="BB53" i="6"/>
  <c r="BB51" i="6"/>
  <c r="BB45" i="6"/>
  <c r="BB43" i="6"/>
  <c r="BB44" i="6"/>
  <c r="BB52" i="6"/>
  <c r="DJ67" i="6"/>
  <c r="BB55" i="6" s="1"/>
  <c r="BB54" i="6"/>
  <c r="BA52" i="2"/>
  <c r="BA53" i="2"/>
  <c r="BA43" i="2"/>
  <c r="BA38" i="6"/>
  <c r="DI47" i="6"/>
  <c r="BA39" i="6" s="1"/>
  <c r="BA29" i="6"/>
  <c r="BA36" i="6"/>
  <c r="BA37" i="6"/>
  <c r="BA50" i="5"/>
  <c r="BA35" i="6"/>
  <c r="BA51" i="4"/>
  <c r="BA53" i="4"/>
  <c r="BA50" i="4"/>
  <c r="BA54" i="4"/>
  <c r="BA14" i="6"/>
  <c r="DI59" i="6"/>
  <c r="BA48" i="6" s="1"/>
  <c r="BA27" i="6"/>
  <c r="BA28" i="6"/>
  <c r="BA32" i="6"/>
  <c r="BA30" i="6"/>
  <c r="DI27" i="6"/>
  <c r="BA23" i="6" s="1"/>
  <c r="BA22" i="6"/>
  <c r="BA18" i="6"/>
  <c r="BA21" i="6"/>
  <c r="BA11" i="6"/>
  <c r="BA16" i="6"/>
  <c r="BA12" i="6"/>
  <c r="BA15" i="6"/>
  <c r="BA19" i="6"/>
  <c r="DI66" i="6"/>
  <c r="BA50" i="6" s="1"/>
  <c r="BA20" i="6"/>
  <c r="BA53" i="5"/>
  <c r="BA51" i="5"/>
  <c r="BA54" i="5"/>
  <c r="BA48" i="5"/>
  <c r="BA46" i="5"/>
  <c r="BA45" i="5"/>
  <c r="BA43" i="5"/>
  <c r="BA47" i="5"/>
  <c r="BA44" i="4"/>
  <c r="BA46" i="4"/>
  <c r="BA47" i="4"/>
  <c r="BA43" i="4"/>
  <c r="BA48" i="4"/>
  <c r="BA53" i="3"/>
  <c r="BA52" i="3"/>
  <c r="BA51" i="3"/>
  <c r="BA50" i="3"/>
  <c r="BA43" i="3"/>
  <c r="BA48" i="3"/>
  <c r="BA44" i="3"/>
  <c r="BA46" i="3"/>
  <c r="BA47" i="3"/>
  <c r="BA45" i="3"/>
  <c r="BA50" i="2"/>
  <c r="BA54" i="2"/>
  <c r="BA47" i="2"/>
  <c r="BA44" i="2"/>
  <c r="BA45" i="2"/>
  <c r="BA48" i="2"/>
  <c r="BA47" i="6" l="1"/>
  <c r="BA45" i="6"/>
  <c r="BA44" i="6"/>
  <c r="DI67" i="6"/>
  <c r="BA55" i="6" s="1"/>
  <c r="BA54" i="6"/>
  <c r="BA52" i="6"/>
  <c r="BA46" i="6"/>
  <c r="BA53" i="6"/>
  <c r="BA51" i="6"/>
  <c r="BA43" i="6"/>
  <c r="DH45" i="6"/>
  <c r="DH44" i="6"/>
  <c r="DH43" i="6"/>
  <c r="DH42" i="6"/>
  <c r="DH41" i="6"/>
  <c r="DH40" i="6"/>
  <c r="DH38" i="6"/>
  <c r="DH37" i="6"/>
  <c r="DH36" i="6"/>
  <c r="DH35" i="6"/>
  <c r="DH34" i="6"/>
  <c r="DH33" i="6"/>
  <c r="DH32" i="6"/>
  <c r="DH31" i="6"/>
  <c r="DH30" i="6"/>
  <c r="DH29" i="6"/>
  <c r="DH25" i="6"/>
  <c r="DH24" i="6"/>
  <c r="DH23" i="6"/>
  <c r="DH22" i="6"/>
  <c r="DH21" i="6"/>
  <c r="DH20" i="6"/>
  <c r="DH18" i="6"/>
  <c r="DH17" i="6"/>
  <c r="DH16" i="6"/>
  <c r="DH15" i="6"/>
  <c r="DH14" i="6"/>
  <c r="DH13" i="6"/>
  <c r="DH12" i="6"/>
  <c r="DH11" i="6"/>
  <c r="DH10" i="6"/>
  <c r="DH9" i="6"/>
  <c r="DH65" i="5"/>
  <c r="DH64" i="5"/>
  <c r="DH63" i="5"/>
  <c r="DH62" i="5"/>
  <c r="DH61" i="5"/>
  <c r="DH60" i="5"/>
  <c r="DH58" i="5"/>
  <c r="DH57" i="5"/>
  <c r="DH56" i="5"/>
  <c r="DH55" i="5"/>
  <c r="DH54" i="5"/>
  <c r="DH53" i="5"/>
  <c r="DH52" i="5"/>
  <c r="DH51" i="5"/>
  <c r="DH50" i="5"/>
  <c r="DH49" i="5"/>
  <c r="DH46" i="5"/>
  <c r="AZ37" i="5" s="1"/>
  <c r="DH39" i="5"/>
  <c r="AZ30" i="5" s="1"/>
  <c r="DH26" i="5"/>
  <c r="AZ21" i="5" s="1"/>
  <c r="DH19" i="5"/>
  <c r="AZ15" i="5" s="1"/>
  <c r="AZ55" i="5"/>
  <c r="AZ39" i="5"/>
  <c r="AZ23" i="5"/>
  <c r="DH65" i="4"/>
  <c r="DH64" i="4"/>
  <c r="DH63" i="4"/>
  <c r="DH62" i="4"/>
  <c r="DH61" i="4"/>
  <c r="DH60" i="4"/>
  <c r="DH58" i="4"/>
  <c r="DH57" i="4"/>
  <c r="DH56" i="4"/>
  <c r="DH55" i="4"/>
  <c r="DH54" i="4"/>
  <c r="DH53" i="4"/>
  <c r="DH52" i="4"/>
  <c r="DH51" i="4"/>
  <c r="DH50" i="4"/>
  <c r="DH49" i="4"/>
  <c r="DH46" i="4"/>
  <c r="AZ35" i="4" s="1"/>
  <c r="DH39" i="4"/>
  <c r="AZ32" i="4" s="1"/>
  <c r="DH26" i="4"/>
  <c r="AZ21" i="4" s="1"/>
  <c r="DH19" i="4"/>
  <c r="AZ16" i="4" s="1"/>
  <c r="AZ55" i="4"/>
  <c r="AZ39" i="4"/>
  <c r="AZ23" i="4"/>
  <c r="DH65" i="3"/>
  <c r="DH64" i="3"/>
  <c r="DH63" i="3"/>
  <c r="DH62" i="3"/>
  <c r="DH61" i="3"/>
  <c r="DH60" i="3"/>
  <c r="DH58" i="3"/>
  <c r="DH57" i="3"/>
  <c r="DH56" i="3"/>
  <c r="DH55" i="3"/>
  <c r="DH54" i="3"/>
  <c r="DH53" i="3"/>
  <c r="DH52" i="3"/>
  <c r="DH51" i="3"/>
  <c r="DH50" i="3"/>
  <c r="DH49" i="3"/>
  <c r="DH46" i="3"/>
  <c r="AZ38" i="3" s="1"/>
  <c r="DH39" i="3"/>
  <c r="AZ32" i="3" s="1"/>
  <c r="DH26" i="3"/>
  <c r="AZ21" i="3" s="1"/>
  <c r="DH19" i="3"/>
  <c r="AZ13" i="3" s="1"/>
  <c r="AZ55" i="3"/>
  <c r="AZ39" i="3"/>
  <c r="AZ23" i="3"/>
  <c r="DH65" i="2"/>
  <c r="DH64" i="2"/>
  <c r="DH63" i="2"/>
  <c r="DH62" i="2"/>
  <c r="DH61" i="2"/>
  <c r="DH60" i="2"/>
  <c r="DH58" i="2"/>
  <c r="DH57" i="2"/>
  <c r="DH56" i="2"/>
  <c r="DH55" i="2"/>
  <c r="DH54" i="2"/>
  <c r="DH53" i="2"/>
  <c r="DH52" i="2"/>
  <c r="DH51" i="2"/>
  <c r="DH50" i="2"/>
  <c r="DH49" i="2"/>
  <c r="DH46" i="2"/>
  <c r="AZ38" i="2" s="1"/>
  <c r="DH39" i="2"/>
  <c r="AZ32" i="2" s="1"/>
  <c r="DH26" i="2"/>
  <c r="AZ20" i="2" s="1"/>
  <c r="DH19" i="2"/>
  <c r="AZ16" i="2" s="1"/>
  <c r="AZ55" i="2"/>
  <c r="AZ39" i="2"/>
  <c r="AZ23" i="2"/>
  <c r="DH62" i="6" l="1"/>
  <c r="DH56" i="6"/>
  <c r="DH58" i="6"/>
  <c r="DH65" i="6"/>
  <c r="AZ36" i="2"/>
  <c r="AZ35" i="2"/>
  <c r="AZ19" i="2"/>
  <c r="DH66" i="2"/>
  <c r="AZ54" i="2" s="1"/>
  <c r="AZ21" i="2"/>
  <c r="AZ18" i="2"/>
  <c r="AZ22" i="2"/>
  <c r="AZ27" i="2"/>
  <c r="AZ15" i="2"/>
  <c r="AZ13" i="2"/>
  <c r="AZ11" i="2"/>
  <c r="DH64" i="6"/>
  <c r="DH66" i="3"/>
  <c r="AZ54" i="3" s="1"/>
  <c r="AZ20" i="3"/>
  <c r="AZ18" i="3"/>
  <c r="AZ19" i="3"/>
  <c r="AZ22" i="3"/>
  <c r="AZ29" i="3"/>
  <c r="AZ15" i="3"/>
  <c r="AZ11" i="3"/>
  <c r="AZ14" i="3"/>
  <c r="DH61" i="6"/>
  <c r="DH60" i="6"/>
  <c r="AZ18" i="5"/>
  <c r="AZ22" i="5"/>
  <c r="AZ20" i="5"/>
  <c r="AZ19" i="5"/>
  <c r="DH57" i="6"/>
  <c r="DH53" i="6"/>
  <c r="DH51" i="6"/>
  <c r="AZ31" i="5"/>
  <c r="AZ29" i="5"/>
  <c r="DH50" i="6"/>
  <c r="AZ27" i="5"/>
  <c r="AZ28" i="5"/>
  <c r="AZ32" i="5"/>
  <c r="AZ14" i="5"/>
  <c r="AZ16" i="5"/>
  <c r="AZ12" i="5"/>
  <c r="AZ36" i="4"/>
  <c r="DH54" i="6"/>
  <c r="DH52" i="6"/>
  <c r="AZ27" i="4"/>
  <c r="DH39" i="6"/>
  <c r="AZ30" i="6" s="1"/>
  <c r="DH49" i="6"/>
  <c r="AZ19" i="4"/>
  <c r="AZ15" i="4"/>
  <c r="DH63" i="6"/>
  <c r="DH55" i="6"/>
  <c r="DH46" i="6"/>
  <c r="AZ34" i="6" s="1"/>
  <c r="DH26" i="6"/>
  <c r="DH19" i="6"/>
  <c r="AZ11" i="6" s="1"/>
  <c r="AZ35" i="5"/>
  <c r="DH66" i="5"/>
  <c r="AZ52" i="5" s="1"/>
  <c r="DH59" i="5"/>
  <c r="AZ45" i="5" s="1"/>
  <c r="AZ13" i="5"/>
  <c r="AZ11" i="5"/>
  <c r="AZ34" i="5"/>
  <c r="AZ38" i="5"/>
  <c r="AZ36" i="5"/>
  <c r="AZ37" i="4"/>
  <c r="AZ34" i="4"/>
  <c r="AZ38" i="4"/>
  <c r="AZ29" i="4"/>
  <c r="AZ31" i="4"/>
  <c r="DH66" i="4"/>
  <c r="AZ54" i="4" s="1"/>
  <c r="AZ18" i="4"/>
  <c r="AZ22" i="4"/>
  <c r="AZ20" i="4"/>
  <c r="AZ11" i="4"/>
  <c r="AZ13" i="4"/>
  <c r="DH59" i="4"/>
  <c r="AZ48" i="4" s="1"/>
  <c r="AZ14" i="4"/>
  <c r="AZ30" i="4"/>
  <c r="AZ12" i="4"/>
  <c r="AZ28" i="4"/>
  <c r="AZ35" i="3"/>
  <c r="AZ36" i="3"/>
  <c r="AZ37" i="3"/>
  <c r="AZ34" i="3"/>
  <c r="AZ12" i="3"/>
  <c r="AZ16" i="3"/>
  <c r="DH59" i="3"/>
  <c r="AZ47" i="3" s="1"/>
  <c r="AZ30" i="3"/>
  <c r="AZ27" i="3"/>
  <c r="AZ31" i="3"/>
  <c r="AZ28" i="3"/>
  <c r="AZ37" i="2"/>
  <c r="AZ34" i="2"/>
  <c r="AZ29" i="2"/>
  <c r="AZ31" i="2"/>
  <c r="DH59" i="2"/>
  <c r="AZ46" i="2" s="1"/>
  <c r="AZ14" i="2"/>
  <c r="AZ30" i="2"/>
  <c r="AZ12" i="2"/>
  <c r="AZ28" i="2"/>
  <c r="DG26" i="5"/>
  <c r="AZ53" i="3" l="1"/>
  <c r="AZ51" i="2"/>
  <c r="AZ53" i="2"/>
  <c r="AZ52" i="2"/>
  <c r="AZ50" i="2"/>
  <c r="AZ52" i="3"/>
  <c r="AZ51" i="3"/>
  <c r="AZ50" i="3"/>
  <c r="AZ46" i="3"/>
  <c r="AZ54" i="5"/>
  <c r="DH66" i="6"/>
  <c r="AZ50" i="6" s="1"/>
  <c r="AZ50" i="5"/>
  <c r="AZ53" i="5"/>
  <c r="AZ51" i="5"/>
  <c r="AZ43" i="5"/>
  <c r="AZ46" i="5"/>
  <c r="AZ47" i="5"/>
  <c r="DH47" i="6"/>
  <c r="AZ39" i="6" s="1"/>
  <c r="AZ35" i="6"/>
  <c r="AZ38" i="6"/>
  <c r="AZ37" i="6"/>
  <c r="AZ36" i="6"/>
  <c r="DH59" i="6"/>
  <c r="AZ44" i="6" s="1"/>
  <c r="AZ27" i="6"/>
  <c r="AZ29" i="6"/>
  <c r="AZ32" i="6"/>
  <c r="AZ31" i="6"/>
  <c r="AZ28" i="6"/>
  <c r="AZ53" i="4"/>
  <c r="AZ51" i="4"/>
  <c r="AZ52" i="4"/>
  <c r="AZ50" i="4"/>
  <c r="DH27" i="6"/>
  <c r="AZ23" i="6" s="1"/>
  <c r="AZ21" i="6"/>
  <c r="AZ19" i="6"/>
  <c r="AZ20" i="6"/>
  <c r="AZ22" i="6"/>
  <c r="AZ18" i="6"/>
  <c r="AZ14" i="6"/>
  <c r="AZ16" i="6"/>
  <c r="AZ12" i="6"/>
  <c r="AZ15" i="6"/>
  <c r="AZ13" i="6"/>
  <c r="AZ44" i="5"/>
  <c r="AZ48" i="5"/>
  <c r="AZ46" i="4"/>
  <c r="AZ47" i="4"/>
  <c r="AZ43" i="4"/>
  <c r="AZ45" i="4"/>
  <c r="AZ44" i="4"/>
  <c r="AZ44" i="3"/>
  <c r="AZ43" i="3"/>
  <c r="AZ45" i="3"/>
  <c r="AZ48" i="3"/>
  <c r="AZ47" i="2"/>
  <c r="AZ43" i="2"/>
  <c r="AZ45" i="2"/>
  <c r="AZ48" i="2"/>
  <c r="AZ44" i="2"/>
  <c r="DG39" i="2"/>
  <c r="AY31" i="2" s="1"/>
  <c r="DG45" i="6"/>
  <c r="DG44" i="6"/>
  <c r="DG43" i="6"/>
  <c r="DG42" i="6"/>
  <c r="DG41" i="6"/>
  <c r="DG40" i="6"/>
  <c r="DG38" i="6"/>
  <c r="DG37" i="6"/>
  <c r="DG36" i="6"/>
  <c r="DG35" i="6"/>
  <c r="DG34" i="6"/>
  <c r="DG33" i="6"/>
  <c r="DG32" i="6"/>
  <c r="DG31" i="6"/>
  <c r="DG30" i="6"/>
  <c r="DG29" i="6"/>
  <c r="DG25" i="6"/>
  <c r="DG24" i="6"/>
  <c r="DG23" i="6"/>
  <c r="DG22" i="6"/>
  <c r="DG21" i="6"/>
  <c r="DG20" i="6"/>
  <c r="DG18" i="6"/>
  <c r="DG17" i="6"/>
  <c r="DG16" i="6"/>
  <c r="DG15" i="6"/>
  <c r="DG14" i="6"/>
  <c r="DG13" i="6"/>
  <c r="DG12" i="6"/>
  <c r="DG11" i="6"/>
  <c r="DG10" i="6"/>
  <c r="DG9" i="6"/>
  <c r="DG65" i="5"/>
  <c r="DG64" i="5"/>
  <c r="DG63" i="5"/>
  <c r="DG62" i="5"/>
  <c r="DG61" i="5"/>
  <c r="DG60" i="5"/>
  <c r="DG58" i="5"/>
  <c r="DG57" i="5"/>
  <c r="DG56" i="5"/>
  <c r="DG55" i="5"/>
  <c r="DG54" i="5"/>
  <c r="DG53" i="5"/>
  <c r="DG52" i="5"/>
  <c r="DG51" i="5"/>
  <c r="DG50" i="5"/>
  <c r="DG49" i="5"/>
  <c r="DG46" i="5"/>
  <c r="AY36" i="5" s="1"/>
  <c r="DG39" i="5"/>
  <c r="AY29" i="5" s="1"/>
  <c r="AY22" i="5"/>
  <c r="DG19" i="5"/>
  <c r="AY16" i="5" s="1"/>
  <c r="AY55" i="5"/>
  <c r="AY39" i="5"/>
  <c r="AY23" i="5"/>
  <c r="DG65" i="4"/>
  <c r="DG64" i="4"/>
  <c r="DG63" i="4"/>
  <c r="DG62" i="4"/>
  <c r="DG61" i="4"/>
  <c r="DG60" i="4"/>
  <c r="DG58" i="4"/>
  <c r="DG57" i="4"/>
  <c r="DG56" i="4"/>
  <c r="DG55" i="4"/>
  <c r="DG54" i="4"/>
  <c r="DG53" i="4"/>
  <c r="DG52" i="4"/>
  <c r="DG51" i="4"/>
  <c r="DG50" i="4"/>
  <c r="DG49" i="4"/>
  <c r="DG46" i="4"/>
  <c r="AY37" i="4" s="1"/>
  <c r="DG39" i="4"/>
  <c r="AY30" i="4" s="1"/>
  <c r="DG26" i="4"/>
  <c r="AY19" i="4" s="1"/>
  <c r="DG19" i="4"/>
  <c r="AY16" i="4" s="1"/>
  <c r="AY55" i="4"/>
  <c r="AY39" i="4"/>
  <c r="AY23" i="4"/>
  <c r="DG65" i="3"/>
  <c r="DG64" i="3"/>
  <c r="DG63" i="3"/>
  <c r="DG62" i="3"/>
  <c r="DG61" i="3"/>
  <c r="DG60" i="3"/>
  <c r="DG58" i="3"/>
  <c r="DG57" i="3"/>
  <c r="DG56" i="3"/>
  <c r="DG55" i="3"/>
  <c r="DG54" i="3"/>
  <c r="DG53" i="3"/>
  <c r="DG52" i="3"/>
  <c r="DG51" i="3"/>
  <c r="DG50" i="3"/>
  <c r="DG49" i="3"/>
  <c r="DG46" i="3"/>
  <c r="AY36" i="3" s="1"/>
  <c r="DG39" i="3"/>
  <c r="AY32" i="3" s="1"/>
  <c r="DG26" i="3"/>
  <c r="AY20" i="3" s="1"/>
  <c r="DG19" i="3"/>
  <c r="AY15" i="3" s="1"/>
  <c r="AY55" i="3"/>
  <c r="AY39" i="3"/>
  <c r="AY23" i="3"/>
  <c r="DG65" i="2"/>
  <c r="DG64" i="2"/>
  <c r="DG63" i="2"/>
  <c r="DG62" i="2"/>
  <c r="DG61" i="2"/>
  <c r="DG60" i="2"/>
  <c r="DG58" i="2"/>
  <c r="DG57" i="2"/>
  <c r="DG56" i="2"/>
  <c r="DG55" i="2"/>
  <c r="DG54" i="2"/>
  <c r="DG53" i="2"/>
  <c r="DG52" i="2"/>
  <c r="DG51" i="2"/>
  <c r="DG50" i="2"/>
  <c r="DG49" i="2"/>
  <c r="DG46" i="2"/>
  <c r="AY38" i="2" s="1"/>
  <c r="DG26" i="2"/>
  <c r="AY22" i="2" s="1"/>
  <c r="DG19" i="2"/>
  <c r="AY16" i="2" s="1"/>
  <c r="AY55" i="2"/>
  <c r="AY39" i="2"/>
  <c r="AY23" i="2"/>
  <c r="AY34" i="4" l="1"/>
  <c r="DG54" i="6"/>
  <c r="DG63" i="6"/>
  <c r="DG64" i="6"/>
  <c r="DG52" i="6"/>
  <c r="DG58" i="6"/>
  <c r="AY35" i="2"/>
  <c r="DG53" i="6"/>
  <c r="AZ54" i="6"/>
  <c r="AZ51" i="6"/>
  <c r="AZ52" i="6"/>
  <c r="AZ53" i="6"/>
  <c r="DH67" i="6"/>
  <c r="AZ55" i="6" s="1"/>
  <c r="AZ46" i="6"/>
  <c r="AZ48" i="6"/>
  <c r="AZ45" i="6"/>
  <c r="AZ43" i="6"/>
  <c r="AZ47" i="6"/>
  <c r="DG66" i="5"/>
  <c r="AY51" i="5" s="1"/>
  <c r="AY19" i="5"/>
  <c r="AY20" i="5"/>
  <c r="AY21" i="5"/>
  <c r="AY30" i="5"/>
  <c r="AY11" i="5"/>
  <c r="AY14" i="5"/>
  <c r="AY15" i="5"/>
  <c r="AY35" i="4"/>
  <c r="AY38" i="4"/>
  <c r="AY36" i="4"/>
  <c r="AY18" i="4"/>
  <c r="AY20" i="4"/>
  <c r="AY21" i="4"/>
  <c r="DG51" i="6"/>
  <c r="AY28" i="4"/>
  <c r="AY29" i="4"/>
  <c r="AY11" i="4"/>
  <c r="AY15" i="4"/>
  <c r="DG65" i="6"/>
  <c r="DG61" i="6"/>
  <c r="AY34" i="3"/>
  <c r="AY35" i="3"/>
  <c r="AY18" i="3"/>
  <c r="AY21" i="3"/>
  <c r="DG57" i="6"/>
  <c r="AY29" i="3"/>
  <c r="DG49" i="6"/>
  <c r="AY16" i="3"/>
  <c r="AY11" i="3"/>
  <c r="AY12" i="3"/>
  <c r="AY14" i="3"/>
  <c r="AY13" i="3"/>
  <c r="DG46" i="6"/>
  <c r="DG47" i="6" s="1"/>
  <c r="AY39" i="6" s="1"/>
  <c r="DG62" i="6"/>
  <c r="AY21" i="2"/>
  <c r="DG56" i="6"/>
  <c r="DG55" i="6"/>
  <c r="AY28" i="2"/>
  <c r="AY29" i="2"/>
  <c r="AY32" i="2"/>
  <c r="AY14" i="2"/>
  <c r="AY11" i="2"/>
  <c r="DG26" i="6"/>
  <c r="AY18" i="6" s="1"/>
  <c r="DG39" i="6"/>
  <c r="AY29" i="6" s="1"/>
  <c r="DG60" i="6"/>
  <c r="DG19" i="6"/>
  <c r="AY15" i="6" s="1"/>
  <c r="DG50" i="6"/>
  <c r="AY35" i="5"/>
  <c r="AY27" i="5"/>
  <c r="AY31" i="5"/>
  <c r="AY28" i="5"/>
  <c r="AY32" i="5"/>
  <c r="AY12" i="5"/>
  <c r="AY37" i="5"/>
  <c r="AY13" i="5"/>
  <c r="AY18" i="5"/>
  <c r="AY34" i="5"/>
  <c r="AY38" i="5"/>
  <c r="DG59" i="5"/>
  <c r="DG66" i="4"/>
  <c r="AY52" i="4" s="1"/>
  <c r="AY31" i="4"/>
  <c r="AY27" i="4"/>
  <c r="AY32" i="4"/>
  <c r="AY22" i="4"/>
  <c r="AY13" i="4"/>
  <c r="DG59" i="4"/>
  <c r="AY14" i="4"/>
  <c r="AY12" i="4"/>
  <c r="AY37" i="3"/>
  <c r="AY38" i="3"/>
  <c r="AY28" i="3"/>
  <c r="DG66" i="3"/>
  <c r="AY53" i="3" s="1"/>
  <c r="AY22" i="3"/>
  <c r="DG59" i="3"/>
  <c r="AY47" i="3" s="1"/>
  <c r="AY19" i="3"/>
  <c r="AY30" i="3"/>
  <c r="AY27" i="3"/>
  <c r="AY31" i="3"/>
  <c r="AY30" i="2"/>
  <c r="AY27" i="2"/>
  <c r="DG66" i="2"/>
  <c r="AY51" i="2" s="1"/>
  <c r="AY19" i="2"/>
  <c r="AY20" i="2"/>
  <c r="AY15" i="2"/>
  <c r="AY36" i="2"/>
  <c r="AY12" i="2"/>
  <c r="AY37" i="2"/>
  <c r="AY13" i="2"/>
  <c r="AY18" i="2"/>
  <c r="AY34" i="2"/>
  <c r="DG59" i="2"/>
  <c r="AY44" i="2" s="1"/>
  <c r="DF45" i="6"/>
  <c r="DF44" i="6"/>
  <c r="DF43" i="6"/>
  <c r="DF42" i="6"/>
  <c r="DF41" i="6"/>
  <c r="DF40" i="6"/>
  <c r="DF38" i="6"/>
  <c r="DF37" i="6"/>
  <c r="DF36" i="6"/>
  <c r="DF35" i="6"/>
  <c r="DF34" i="6"/>
  <c r="DF33" i="6"/>
  <c r="DF32" i="6"/>
  <c r="DF31" i="6"/>
  <c r="DF30" i="6"/>
  <c r="DF29" i="6"/>
  <c r="DF25" i="6"/>
  <c r="DF24" i="6"/>
  <c r="DF23" i="6"/>
  <c r="DF22" i="6"/>
  <c r="DF21" i="6"/>
  <c r="DF20" i="6"/>
  <c r="DF18" i="6"/>
  <c r="DF17" i="6"/>
  <c r="DF16" i="6"/>
  <c r="DF15" i="6"/>
  <c r="DF14" i="6"/>
  <c r="DF13" i="6"/>
  <c r="DF12" i="6"/>
  <c r="DF11" i="6"/>
  <c r="DF10" i="6"/>
  <c r="DF9" i="6"/>
  <c r="DF65" i="5"/>
  <c r="DF64" i="5"/>
  <c r="DF63" i="5"/>
  <c r="DF62" i="5"/>
  <c r="DF61" i="5"/>
  <c r="DF60" i="5"/>
  <c r="DF58" i="5"/>
  <c r="DF57" i="5"/>
  <c r="DF56" i="5"/>
  <c r="DF55" i="5"/>
  <c r="DF54" i="5"/>
  <c r="DF53" i="5"/>
  <c r="DF52" i="5"/>
  <c r="DF51" i="5"/>
  <c r="DF50" i="5"/>
  <c r="DF49" i="5"/>
  <c r="DF46" i="5"/>
  <c r="AX38" i="5" s="1"/>
  <c r="DF39" i="5"/>
  <c r="AX31" i="5" s="1"/>
  <c r="DF26" i="5"/>
  <c r="AX22" i="5" s="1"/>
  <c r="DF19" i="5"/>
  <c r="AX15" i="5" s="1"/>
  <c r="AX55" i="5"/>
  <c r="AX39" i="5"/>
  <c r="AX23" i="5"/>
  <c r="DF65" i="4"/>
  <c r="DF64" i="4"/>
  <c r="DF63" i="4"/>
  <c r="DF62" i="4"/>
  <c r="DF61" i="4"/>
  <c r="DF60" i="4"/>
  <c r="DF58" i="4"/>
  <c r="DF57" i="4"/>
  <c r="DF56" i="4"/>
  <c r="DF55" i="4"/>
  <c r="DF54" i="4"/>
  <c r="DF53" i="4"/>
  <c r="DF52" i="4"/>
  <c r="DF51" i="4"/>
  <c r="DF50" i="4"/>
  <c r="DF49" i="4"/>
  <c r="DF46" i="4"/>
  <c r="AX37" i="4" s="1"/>
  <c r="DF39" i="4"/>
  <c r="AX31" i="4" s="1"/>
  <c r="DF26" i="4"/>
  <c r="AX21" i="4" s="1"/>
  <c r="DF19" i="4"/>
  <c r="AX15" i="4" s="1"/>
  <c r="AX55" i="4"/>
  <c r="AX39" i="4"/>
  <c r="AX23" i="4"/>
  <c r="DF65" i="3"/>
  <c r="DF64" i="3"/>
  <c r="DF63" i="3"/>
  <c r="DF62" i="3"/>
  <c r="DF61" i="3"/>
  <c r="DF60" i="3"/>
  <c r="DF58" i="3"/>
  <c r="DF57" i="3"/>
  <c r="DF56" i="3"/>
  <c r="DF55" i="3"/>
  <c r="DF54" i="3"/>
  <c r="DF53" i="3"/>
  <c r="DF52" i="3"/>
  <c r="DF51" i="3"/>
  <c r="DF50" i="3"/>
  <c r="DF49" i="3"/>
  <c r="DF46" i="3"/>
  <c r="AX34" i="3" s="1"/>
  <c r="DF39" i="3"/>
  <c r="AX31" i="3" s="1"/>
  <c r="DF26" i="3"/>
  <c r="AX18" i="3" s="1"/>
  <c r="DF19" i="3"/>
  <c r="AX15" i="3" s="1"/>
  <c r="AX55" i="3"/>
  <c r="AX39" i="3"/>
  <c r="AX37" i="3"/>
  <c r="AX35" i="3"/>
  <c r="AX23" i="3"/>
  <c r="AX21" i="3"/>
  <c r="AX20" i="3"/>
  <c r="DF65" i="2"/>
  <c r="DF64" i="2"/>
  <c r="DF63" i="2"/>
  <c r="DF62" i="2"/>
  <c r="DF61" i="2"/>
  <c r="DF60" i="2"/>
  <c r="DF58" i="2"/>
  <c r="DF57" i="2"/>
  <c r="DF56" i="2"/>
  <c r="DF55" i="2"/>
  <c r="DF54" i="2"/>
  <c r="DF53" i="2"/>
  <c r="DF52" i="2"/>
  <c r="DF51" i="2"/>
  <c r="DF50" i="2"/>
  <c r="DF49" i="2"/>
  <c r="DF46" i="2"/>
  <c r="AX37" i="2" s="1"/>
  <c r="DF39" i="2"/>
  <c r="AX31" i="2" s="1"/>
  <c r="DF26" i="2"/>
  <c r="AX22" i="2" s="1"/>
  <c r="DF19" i="2"/>
  <c r="AX15" i="2" s="1"/>
  <c r="AX55" i="2"/>
  <c r="AX39" i="2"/>
  <c r="AX23" i="2"/>
  <c r="AY52" i="5" l="1"/>
  <c r="AX36" i="3"/>
  <c r="AX38" i="3"/>
  <c r="AX19" i="3"/>
  <c r="AX22" i="3"/>
  <c r="AX32" i="3"/>
  <c r="AX22" i="4"/>
  <c r="DF59" i="4"/>
  <c r="AX47" i="4" s="1"/>
  <c r="DF55" i="6"/>
  <c r="AX20" i="2"/>
  <c r="DF50" i="6"/>
  <c r="DF56" i="6"/>
  <c r="DF63" i="6"/>
  <c r="AX21" i="2"/>
  <c r="DF62" i="6"/>
  <c r="DF49" i="6"/>
  <c r="AX18" i="2"/>
  <c r="DF53" i="6"/>
  <c r="DF60" i="6"/>
  <c r="AX32" i="2"/>
  <c r="AX19" i="2"/>
  <c r="DF54" i="6"/>
  <c r="DF61" i="6"/>
  <c r="AX32" i="5"/>
  <c r="AX34" i="2"/>
  <c r="DF59" i="5"/>
  <c r="AX46" i="5" s="1"/>
  <c r="DF51" i="6"/>
  <c r="DF64" i="6"/>
  <c r="AX35" i="2"/>
  <c r="DF52" i="6"/>
  <c r="DF58" i="6"/>
  <c r="DF65" i="6"/>
  <c r="AX38" i="2"/>
  <c r="AX36" i="2"/>
  <c r="DF66" i="3"/>
  <c r="AX52" i="3" s="1"/>
  <c r="AX19" i="5"/>
  <c r="AX12" i="3"/>
  <c r="DF57" i="6"/>
  <c r="AY53" i="5"/>
  <c r="AY50" i="5"/>
  <c r="AY54" i="5"/>
  <c r="AY54" i="4"/>
  <c r="AY50" i="4"/>
  <c r="AY53" i="4"/>
  <c r="AY34" i="6"/>
  <c r="AY38" i="6"/>
  <c r="AY37" i="6"/>
  <c r="AY36" i="6"/>
  <c r="AY35" i="6"/>
  <c r="AY52" i="3"/>
  <c r="AY27" i="6"/>
  <c r="DG27" i="6"/>
  <c r="AY23" i="6" s="1"/>
  <c r="AY50" i="2"/>
  <c r="AY53" i="2"/>
  <c r="AY54" i="2"/>
  <c r="AY52" i="2"/>
  <c r="AY19" i="6"/>
  <c r="AY22" i="6"/>
  <c r="AY21" i="6"/>
  <c r="AY11" i="6"/>
  <c r="AY14" i="6"/>
  <c r="AY16" i="6"/>
  <c r="AY12" i="6"/>
  <c r="AY13" i="6"/>
  <c r="DG59" i="6"/>
  <c r="AY47" i="6" s="1"/>
  <c r="DG66" i="6"/>
  <c r="AY50" i="6" s="1"/>
  <c r="AY30" i="6"/>
  <c r="AY32" i="6"/>
  <c r="AY28" i="6"/>
  <c r="AY31" i="6"/>
  <c r="AY20" i="6"/>
  <c r="AY43" i="5"/>
  <c r="AY46" i="5"/>
  <c r="AY48" i="5"/>
  <c r="AY45" i="5"/>
  <c r="AY44" i="5"/>
  <c r="AY47" i="5"/>
  <c r="AY51" i="4"/>
  <c r="AY47" i="4"/>
  <c r="AY43" i="4"/>
  <c r="AY48" i="4"/>
  <c r="AY44" i="4"/>
  <c r="AY46" i="4"/>
  <c r="AY45" i="4"/>
  <c r="AY51" i="3"/>
  <c r="AY54" i="3"/>
  <c r="AY45" i="3"/>
  <c r="AY43" i="3"/>
  <c r="AY50" i="3"/>
  <c r="AY46" i="3"/>
  <c r="AY48" i="3"/>
  <c r="AY44" i="3"/>
  <c r="AY47" i="2"/>
  <c r="AY45" i="2"/>
  <c r="AY43" i="2"/>
  <c r="AY46" i="2"/>
  <c r="AY48" i="2"/>
  <c r="AX16" i="3"/>
  <c r="AX37" i="5"/>
  <c r="AX35" i="5"/>
  <c r="AX34" i="5"/>
  <c r="AX36" i="5"/>
  <c r="AX21" i="5"/>
  <c r="AX18" i="5"/>
  <c r="AX20" i="5"/>
  <c r="DF66" i="5"/>
  <c r="AX51" i="5" s="1"/>
  <c r="AX27" i="5"/>
  <c r="AX29" i="5"/>
  <c r="AX28" i="5"/>
  <c r="AX30" i="5"/>
  <c r="AX12" i="5"/>
  <c r="AX14" i="5"/>
  <c r="AX11" i="5"/>
  <c r="AX13" i="5"/>
  <c r="AX16" i="5"/>
  <c r="AX27" i="3"/>
  <c r="AX29" i="3"/>
  <c r="AX28" i="3"/>
  <c r="AX30" i="3"/>
  <c r="DF59" i="3"/>
  <c r="AX43" i="3" s="1"/>
  <c r="DF66" i="2"/>
  <c r="AX27" i="2"/>
  <c r="AX29" i="2"/>
  <c r="AX28" i="2"/>
  <c r="AX30" i="2"/>
  <c r="AX12" i="2"/>
  <c r="AX14" i="2"/>
  <c r="AX16" i="2"/>
  <c r="DF59" i="2"/>
  <c r="AX38" i="4"/>
  <c r="AX34" i="4"/>
  <c r="AX36" i="4"/>
  <c r="DF46" i="6"/>
  <c r="AX38" i="6" s="1"/>
  <c r="DF66" i="4"/>
  <c r="AX53" i="4" s="1"/>
  <c r="AX35" i="4"/>
  <c r="AX18" i="4"/>
  <c r="AX20" i="4"/>
  <c r="AX19" i="4"/>
  <c r="AX32" i="4"/>
  <c r="AX27" i="4"/>
  <c r="AX29" i="4"/>
  <c r="AX28" i="4"/>
  <c r="AX30" i="4"/>
  <c r="DF39" i="6"/>
  <c r="AX31" i="6" s="1"/>
  <c r="AX12" i="4"/>
  <c r="AX14" i="4"/>
  <c r="AX11" i="4"/>
  <c r="AX13" i="4"/>
  <c r="AX16" i="4"/>
  <c r="DF26" i="6"/>
  <c r="DF19" i="6"/>
  <c r="AX48" i="5"/>
  <c r="AX53" i="5"/>
  <c r="AX43" i="4"/>
  <c r="AX14" i="3"/>
  <c r="AX11" i="3"/>
  <c r="AX13" i="3"/>
  <c r="AX11" i="2"/>
  <c r="AX13" i="2"/>
  <c r="DE45" i="6"/>
  <c r="DD45" i="6"/>
  <c r="DC45" i="6"/>
  <c r="DB45" i="6"/>
  <c r="DA45" i="6"/>
  <c r="CZ45" i="6"/>
  <c r="CY45" i="6"/>
  <c r="CX45" i="6"/>
  <c r="CW45" i="6"/>
  <c r="CV45" i="6"/>
  <c r="CU45" i="6"/>
  <c r="CT45" i="6"/>
  <c r="CS45" i="6"/>
  <c r="CR45" i="6"/>
  <c r="CQ45" i="6"/>
  <c r="CP45" i="6"/>
  <c r="CO45" i="6"/>
  <c r="DE44" i="6"/>
  <c r="DD44" i="6"/>
  <c r="DC44" i="6"/>
  <c r="DB44" i="6"/>
  <c r="DA44" i="6"/>
  <c r="CZ44" i="6"/>
  <c r="CY44" i="6"/>
  <c r="CX44" i="6"/>
  <c r="CW44" i="6"/>
  <c r="CV44" i="6"/>
  <c r="CU44" i="6"/>
  <c r="CT44" i="6"/>
  <c r="CS44" i="6"/>
  <c r="CR44" i="6"/>
  <c r="CQ44" i="6"/>
  <c r="CP44" i="6"/>
  <c r="CO44" i="6"/>
  <c r="DE43" i="6"/>
  <c r="DD43" i="6"/>
  <c r="DC43" i="6"/>
  <c r="DB43" i="6"/>
  <c r="DA43" i="6"/>
  <c r="CZ43" i="6"/>
  <c r="CY43" i="6"/>
  <c r="CX43" i="6"/>
  <c r="CW43" i="6"/>
  <c r="CV43" i="6"/>
  <c r="CU43" i="6"/>
  <c r="CT43" i="6"/>
  <c r="CS43" i="6"/>
  <c r="CR43" i="6"/>
  <c r="CQ43" i="6"/>
  <c r="CP43" i="6"/>
  <c r="CO43" i="6"/>
  <c r="DE42" i="6"/>
  <c r="DD42" i="6"/>
  <c r="DC42" i="6"/>
  <c r="DB42" i="6"/>
  <c r="DA42" i="6"/>
  <c r="CZ42" i="6"/>
  <c r="CY42" i="6"/>
  <c r="CX42" i="6"/>
  <c r="CW42" i="6"/>
  <c r="CV42" i="6"/>
  <c r="CU42" i="6"/>
  <c r="CT42" i="6"/>
  <c r="CS42" i="6"/>
  <c r="CR42" i="6"/>
  <c r="CQ42" i="6"/>
  <c r="CP42" i="6"/>
  <c r="CO42" i="6"/>
  <c r="DE41" i="6"/>
  <c r="DD41" i="6"/>
  <c r="DC41" i="6"/>
  <c r="DB41" i="6"/>
  <c r="DA41" i="6"/>
  <c r="CZ41" i="6"/>
  <c r="CY41" i="6"/>
  <c r="CX41" i="6"/>
  <c r="CW41" i="6"/>
  <c r="CV41" i="6"/>
  <c r="CU41" i="6"/>
  <c r="CT41" i="6"/>
  <c r="CS41" i="6"/>
  <c r="CR41" i="6"/>
  <c r="CQ41" i="6"/>
  <c r="CP41" i="6"/>
  <c r="CO41" i="6"/>
  <c r="DE40" i="6"/>
  <c r="DD40" i="6"/>
  <c r="DC40" i="6"/>
  <c r="DB40" i="6"/>
  <c r="DA40" i="6"/>
  <c r="CZ40" i="6"/>
  <c r="CY40" i="6"/>
  <c r="CX40" i="6"/>
  <c r="CW40" i="6"/>
  <c r="CV40" i="6"/>
  <c r="CU40" i="6"/>
  <c r="CT40" i="6"/>
  <c r="CS40" i="6"/>
  <c r="CR40" i="6"/>
  <c r="CQ40" i="6"/>
  <c r="CP40" i="6"/>
  <c r="CO40" i="6"/>
  <c r="CN45" i="6"/>
  <c r="CM45" i="6"/>
  <c r="CL45" i="6"/>
  <c r="CK45" i="6"/>
  <c r="CJ45" i="6"/>
  <c r="CI45" i="6"/>
  <c r="CH45" i="6"/>
  <c r="CG45" i="6"/>
  <c r="CF45" i="6"/>
  <c r="CN44" i="6"/>
  <c r="CM44" i="6"/>
  <c r="CL44" i="6"/>
  <c r="CK44" i="6"/>
  <c r="CJ44" i="6"/>
  <c r="CI44" i="6"/>
  <c r="CH44" i="6"/>
  <c r="CG44" i="6"/>
  <c r="CF44" i="6"/>
  <c r="CN43" i="6"/>
  <c r="CM43" i="6"/>
  <c r="CL43" i="6"/>
  <c r="CK43" i="6"/>
  <c r="CJ43" i="6"/>
  <c r="CI43" i="6"/>
  <c r="CH43" i="6"/>
  <c r="CG43" i="6"/>
  <c r="CF43" i="6"/>
  <c r="CN42" i="6"/>
  <c r="CM42" i="6"/>
  <c r="CL42" i="6"/>
  <c r="CK42" i="6"/>
  <c r="CJ42" i="6"/>
  <c r="CI42" i="6"/>
  <c r="CH42" i="6"/>
  <c r="CG42" i="6"/>
  <c r="CF42" i="6"/>
  <c r="CN41" i="6"/>
  <c r="CM41" i="6"/>
  <c r="CL41" i="6"/>
  <c r="CK41" i="6"/>
  <c r="CJ41" i="6"/>
  <c r="CI41" i="6"/>
  <c r="CH41" i="6"/>
  <c r="CG41" i="6"/>
  <c r="CF41" i="6"/>
  <c r="CN40" i="6"/>
  <c r="CM40" i="6"/>
  <c r="CL40" i="6"/>
  <c r="CK40" i="6"/>
  <c r="CJ40" i="6"/>
  <c r="CI40" i="6"/>
  <c r="CH40" i="6"/>
  <c r="CG40" i="6"/>
  <c r="CF40" i="6"/>
  <c r="DE38" i="6"/>
  <c r="DD38" i="6"/>
  <c r="DC38" i="6"/>
  <c r="DB38" i="6"/>
  <c r="DA38" i="6"/>
  <c r="CZ38" i="6"/>
  <c r="CY38" i="6"/>
  <c r="CX38" i="6"/>
  <c r="CW38" i="6"/>
  <c r="CV38" i="6"/>
  <c r="CU38" i="6"/>
  <c r="CT38" i="6"/>
  <c r="CS38" i="6"/>
  <c r="CR38" i="6"/>
  <c r="CQ38" i="6"/>
  <c r="CP38" i="6"/>
  <c r="CO38" i="6"/>
  <c r="CN38" i="6"/>
  <c r="CM38" i="6"/>
  <c r="CL38" i="6"/>
  <c r="CK38" i="6"/>
  <c r="CJ38" i="6"/>
  <c r="CI38" i="6"/>
  <c r="CH38" i="6"/>
  <c r="CG38" i="6"/>
  <c r="CF38" i="6"/>
  <c r="DE37" i="6"/>
  <c r="DD37" i="6"/>
  <c r="DC37" i="6"/>
  <c r="DB37" i="6"/>
  <c r="DA37" i="6"/>
  <c r="CZ37" i="6"/>
  <c r="CY37" i="6"/>
  <c r="CX37" i="6"/>
  <c r="CW37" i="6"/>
  <c r="CV37" i="6"/>
  <c r="CU37" i="6"/>
  <c r="CT37" i="6"/>
  <c r="CS37" i="6"/>
  <c r="CR37" i="6"/>
  <c r="CQ37" i="6"/>
  <c r="CP37" i="6"/>
  <c r="CO37" i="6"/>
  <c r="CN37" i="6"/>
  <c r="CM37" i="6"/>
  <c r="CL37" i="6"/>
  <c r="CK37" i="6"/>
  <c r="CJ37" i="6"/>
  <c r="CI37" i="6"/>
  <c r="CH37" i="6"/>
  <c r="CG37" i="6"/>
  <c r="CF37" i="6"/>
  <c r="DE36" i="6"/>
  <c r="DD36" i="6"/>
  <c r="DC36" i="6"/>
  <c r="DB36" i="6"/>
  <c r="DA36" i="6"/>
  <c r="CZ36" i="6"/>
  <c r="CY36" i="6"/>
  <c r="CX36" i="6"/>
  <c r="CW36" i="6"/>
  <c r="CV36" i="6"/>
  <c r="CU36" i="6"/>
  <c r="CT36" i="6"/>
  <c r="CS36" i="6"/>
  <c r="CR36" i="6"/>
  <c r="CQ36" i="6"/>
  <c r="CP36" i="6"/>
  <c r="CO36" i="6"/>
  <c r="CN36" i="6"/>
  <c r="CM36" i="6"/>
  <c r="CL36" i="6"/>
  <c r="CK36" i="6"/>
  <c r="CJ36" i="6"/>
  <c r="CI36" i="6"/>
  <c r="CH36" i="6"/>
  <c r="CG36" i="6"/>
  <c r="CF36" i="6"/>
  <c r="DE35" i="6"/>
  <c r="DD35" i="6"/>
  <c r="DC35" i="6"/>
  <c r="DB35" i="6"/>
  <c r="DA35" i="6"/>
  <c r="CZ35" i="6"/>
  <c r="CY35" i="6"/>
  <c r="CX35" i="6"/>
  <c r="CW35" i="6"/>
  <c r="CV35" i="6"/>
  <c r="CU35" i="6"/>
  <c r="CT35" i="6"/>
  <c r="CS35" i="6"/>
  <c r="CR35" i="6"/>
  <c r="CQ35" i="6"/>
  <c r="CP35" i="6"/>
  <c r="CO35" i="6"/>
  <c r="CN35" i="6"/>
  <c r="CM35" i="6"/>
  <c r="CL35" i="6"/>
  <c r="CK35" i="6"/>
  <c r="CJ35" i="6"/>
  <c r="CI35" i="6"/>
  <c r="CH35" i="6"/>
  <c r="CG35" i="6"/>
  <c r="CF35" i="6"/>
  <c r="DE34" i="6"/>
  <c r="DD34" i="6"/>
  <c r="DC34" i="6"/>
  <c r="DB34" i="6"/>
  <c r="DA34" i="6"/>
  <c r="CZ34" i="6"/>
  <c r="CY34" i="6"/>
  <c r="CX34" i="6"/>
  <c r="CW34" i="6"/>
  <c r="CV34" i="6"/>
  <c r="CU34" i="6"/>
  <c r="CT34" i="6"/>
  <c r="CS34" i="6"/>
  <c r="CR34" i="6"/>
  <c r="CQ34" i="6"/>
  <c r="CP34" i="6"/>
  <c r="CO34" i="6"/>
  <c r="CN34" i="6"/>
  <c r="CM34" i="6"/>
  <c r="CL34" i="6"/>
  <c r="CK34" i="6"/>
  <c r="CJ34" i="6"/>
  <c r="CI34" i="6"/>
  <c r="CH34" i="6"/>
  <c r="CG34" i="6"/>
  <c r="CF34" i="6"/>
  <c r="DE33" i="6"/>
  <c r="DD33" i="6"/>
  <c r="DC33" i="6"/>
  <c r="DB33" i="6"/>
  <c r="DA33" i="6"/>
  <c r="CZ33" i="6"/>
  <c r="CY33" i="6"/>
  <c r="CX33" i="6"/>
  <c r="CW33" i="6"/>
  <c r="CV33" i="6"/>
  <c r="CU33" i="6"/>
  <c r="CT33" i="6"/>
  <c r="CS33" i="6"/>
  <c r="CR33" i="6"/>
  <c r="CQ33" i="6"/>
  <c r="CP33" i="6"/>
  <c r="CO33" i="6"/>
  <c r="CN33" i="6"/>
  <c r="CM33" i="6"/>
  <c r="CL33" i="6"/>
  <c r="CK33" i="6"/>
  <c r="CJ33" i="6"/>
  <c r="CI33" i="6"/>
  <c r="CH33" i="6"/>
  <c r="CG33" i="6"/>
  <c r="CF33" i="6"/>
  <c r="DE32" i="6"/>
  <c r="DD32" i="6"/>
  <c r="DC32" i="6"/>
  <c r="DB32" i="6"/>
  <c r="DA32" i="6"/>
  <c r="CZ32" i="6"/>
  <c r="CY32" i="6"/>
  <c r="CX32" i="6"/>
  <c r="CW32" i="6"/>
  <c r="CV32" i="6"/>
  <c r="CU32" i="6"/>
  <c r="CT32" i="6"/>
  <c r="CS32" i="6"/>
  <c r="CR32" i="6"/>
  <c r="CQ32" i="6"/>
  <c r="CP32" i="6"/>
  <c r="CO32" i="6"/>
  <c r="CN32" i="6"/>
  <c r="CM32" i="6"/>
  <c r="CL32" i="6"/>
  <c r="CK32" i="6"/>
  <c r="CJ32" i="6"/>
  <c r="CI32" i="6"/>
  <c r="CH32" i="6"/>
  <c r="CG32" i="6"/>
  <c r="CF32" i="6"/>
  <c r="DE31" i="6"/>
  <c r="DD31" i="6"/>
  <c r="DC31" i="6"/>
  <c r="DB31" i="6"/>
  <c r="DA31" i="6"/>
  <c r="CZ31" i="6"/>
  <c r="CY31" i="6"/>
  <c r="CX31" i="6"/>
  <c r="CW31" i="6"/>
  <c r="CV31" i="6"/>
  <c r="CU31" i="6"/>
  <c r="CT31" i="6"/>
  <c r="CS31" i="6"/>
  <c r="CR31" i="6"/>
  <c r="CQ31" i="6"/>
  <c r="CP31" i="6"/>
  <c r="CO31" i="6"/>
  <c r="CN31" i="6"/>
  <c r="CM31" i="6"/>
  <c r="CL31" i="6"/>
  <c r="CK31" i="6"/>
  <c r="CJ31" i="6"/>
  <c r="CI31" i="6"/>
  <c r="CH31" i="6"/>
  <c r="CG31" i="6"/>
  <c r="CF31" i="6"/>
  <c r="DE30" i="6"/>
  <c r="DD30" i="6"/>
  <c r="DC30" i="6"/>
  <c r="DB30" i="6"/>
  <c r="DA30" i="6"/>
  <c r="CZ30" i="6"/>
  <c r="CY30" i="6"/>
  <c r="CX30" i="6"/>
  <c r="CW30" i="6"/>
  <c r="CV30" i="6"/>
  <c r="CU30" i="6"/>
  <c r="CT30" i="6"/>
  <c r="CS30" i="6"/>
  <c r="CR30" i="6"/>
  <c r="CQ30" i="6"/>
  <c r="CP30" i="6"/>
  <c r="CO30" i="6"/>
  <c r="CN30" i="6"/>
  <c r="CM30" i="6"/>
  <c r="CL30" i="6"/>
  <c r="CK30" i="6"/>
  <c r="CJ30" i="6"/>
  <c r="CI30" i="6"/>
  <c r="CH30" i="6"/>
  <c r="CG30" i="6"/>
  <c r="CF30" i="6"/>
  <c r="DE29" i="6"/>
  <c r="DD29" i="6"/>
  <c r="DC29" i="6"/>
  <c r="DB29" i="6"/>
  <c r="DA29" i="6"/>
  <c r="CZ29" i="6"/>
  <c r="CY29" i="6"/>
  <c r="CX29" i="6"/>
  <c r="CW29" i="6"/>
  <c r="CV29" i="6"/>
  <c r="CU29" i="6"/>
  <c r="CT29" i="6"/>
  <c r="CS29" i="6"/>
  <c r="CR29" i="6"/>
  <c r="CQ29" i="6"/>
  <c r="CP29" i="6"/>
  <c r="CO29" i="6"/>
  <c r="CN29" i="6"/>
  <c r="CM29" i="6"/>
  <c r="CL29" i="6"/>
  <c r="CK29" i="6"/>
  <c r="CJ29" i="6"/>
  <c r="CI29" i="6"/>
  <c r="CH29" i="6"/>
  <c r="CG29" i="6"/>
  <c r="CF29" i="6"/>
  <c r="CE45" i="6"/>
  <c r="CE44" i="6"/>
  <c r="CE43" i="6"/>
  <c r="CE42" i="6"/>
  <c r="CE41" i="6"/>
  <c r="CE40" i="6"/>
  <c r="CE38" i="6"/>
  <c r="CE37" i="6"/>
  <c r="CE36" i="6"/>
  <c r="CE35" i="6"/>
  <c r="CE34" i="6"/>
  <c r="CE33" i="6"/>
  <c r="CE32" i="6"/>
  <c r="CE31" i="6"/>
  <c r="CE30" i="6"/>
  <c r="CE29" i="6"/>
  <c r="DE25" i="6"/>
  <c r="DD25" i="6"/>
  <c r="DC25" i="6"/>
  <c r="DB25" i="6"/>
  <c r="DB65" i="6" s="1"/>
  <c r="DA25" i="6"/>
  <c r="DA65" i="6" s="1"/>
  <c r="CZ25" i="6"/>
  <c r="CY25" i="6"/>
  <c r="CY65" i="6" s="1"/>
  <c r="CX25" i="6"/>
  <c r="CW25" i="6"/>
  <c r="CV25" i="6"/>
  <c r="CU25" i="6"/>
  <c r="CT25" i="6"/>
  <c r="CS25" i="6"/>
  <c r="CR25" i="6"/>
  <c r="CQ25" i="6"/>
  <c r="CP25" i="6"/>
  <c r="CO25" i="6"/>
  <c r="CN25" i="6"/>
  <c r="CM25" i="6"/>
  <c r="CL25" i="6"/>
  <c r="CK25" i="6"/>
  <c r="CJ25" i="6"/>
  <c r="CI25" i="6"/>
  <c r="CH25" i="6"/>
  <c r="CG25" i="6"/>
  <c r="CF25" i="6"/>
  <c r="DE24" i="6"/>
  <c r="DD24" i="6"/>
  <c r="DC24" i="6"/>
  <c r="DB24" i="6"/>
  <c r="DA24" i="6"/>
  <c r="CZ24" i="6"/>
  <c r="CY24" i="6"/>
  <c r="CX24" i="6"/>
  <c r="CW24" i="6"/>
  <c r="CV24" i="6"/>
  <c r="CU24" i="6"/>
  <c r="CT24" i="6"/>
  <c r="CS24" i="6"/>
  <c r="CR24" i="6"/>
  <c r="CQ24" i="6"/>
  <c r="CP24" i="6"/>
  <c r="CO24" i="6"/>
  <c r="CN24" i="6"/>
  <c r="CM24" i="6"/>
  <c r="CL24" i="6"/>
  <c r="CK24" i="6"/>
  <c r="CJ24" i="6"/>
  <c r="CI24" i="6"/>
  <c r="CH24" i="6"/>
  <c r="CG24" i="6"/>
  <c r="CF24" i="6"/>
  <c r="DE23" i="6"/>
  <c r="DD23" i="6"/>
  <c r="DC23" i="6"/>
  <c r="DB23" i="6"/>
  <c r="DA23" i="6"/>
  <c r="CZ23" i="6"/>
  <c r="CY23" i="6"/>
  <c r="CX23" i="6"/>
  <c r="CW23" i="6"/>
  <c r="CV23" i="6"/>
  <c r="CU23" i="6"/>
  <c r="CT23" i="6"/>
  <c r="CS23" i="6"/>
  <c r="CR23" i="6"/>
  <c r="CQ23" i="6"/>
  <c r="CP23" i="6"/>
  <c r="CO23" i="6"/>
  <c r="CN23" i="6"/>
  <c r="CM23" i="6"/>
  <c r="CL23" i="6"/>
  <c r="CK23" i="6"/>
  <c r="CJ23" i="6"/>
  <c r="CI23" i="6"/>
  <c r="CH23" i="6"/>
  <c r="CG23" i="6"/>
  <c r="CF23" i="6"/>
  <c r="DE22" i="6"/>
  <c r="DD22" i="6"/>
  <c r="DC22" i="6"/>
  <c r="DB22" i="6"/>
  <c r="DA22" i="6"/>
  <c r="CZ22" i="6"/>
  <c r="CY22" i="6"/>
  <c r="CX22" i="6"/>
  <c r="CW22" i="6"/>
  <c r="CV22" i="6"/>
  <c r="CU22" i="6"/>
  <c r="CT22" i="6"/>
  <c r="CS22" i="6"/>
  <c r="CR22" i="6"/>
  <c r="CQ22" i="6"/>
  <c r="CP22" i="6"/>
  <c r="CO22" i="6"/>
  <c r="CN22" i="6"/>
  <c r="CM22" i="6"/>
  <c r="CL22" i="6"/>
  <c r="CK22" i="6"/>
  <c r="CJ22" i="6"/>
  <c r="CI22" i="6"/>
  <c r="CH22" i="6"/>
  <c r="CG22" i="6"/>
  <c r="CF22" i="6"/>
  <c r="DE21" i="6"/>
  <c r="DE61" i="6" s="1"/>
  <c r="DD21" i="6"/>
  <c r="DC21" i="6"/>
  <c r="DC61" i="6" s="1"/>
  <c r="DB21" i="6"/>
  <c r="DA21" i="6"/>
  <c r="CZ21" i="6"/>
  <c r="CY21" i="6"/>
  <c r="CX21" i="6"/>
  <c r="CW21" i="6"/>
  <c r="CV21" i="6"/>
  <c r="CU21" i="6"/>
  <c r="CT21" i="6"/>
  <c r="CS21" i="6"/>
  <c r="CR21" i="6"/>
  <c r="CQ21" i="6"/>
  <c r="CQ61" i="6" s="1"/>
  <c r="CP21" i="6"/>
  <c r="CP61" i="6" s="1"/>
  <c r="CO21" i="6"/>
  <c r="CO61" i="6" s="1"/>
  <c r="CN21" i="6"/>
  <c r="CM21" i="6"/>
  <c r="CL21" i="6"/>
  <c r="CK21" i="6"/>
  <c r="CJ21" i="6"/>
  <c r="CI21" i="6"/>
  <c r="CH21" i="6"/>
  <c r="CG21" i="6"/>
  <c r="CF21" i="6"/>
  <c r="DE20" i="6"/>
  <c r="DD20" i="6"/>
  <c r="DC20" i="6"/>
  <c r="DB20" i="6"/>
  <c r="DA20" i="6"/>
  <c r="CZ20" i="6"/>
  <c r="CY20" i="6"/>
  <c r="CX20" i="6"/>
  <c r="CW20" i="6"/>
  <c r="CV20" i="6"/>
  <c r="CU20" i="6"/>
  <c r="CT20" i="6"/>
  <c r="CS20" i="6"/>
  <c r="CR20" i="6"/>
  <c r="CQ20" i="6"/>
  <c r="CP20" i="6"/>
  <c r="CO20" i="6"/>
  <c r="CN20" i="6"/>
  <c r="CM20" i="6"/>
  <c r="CL20" i="6"/>
  <c r="CK20" i="6"/>
  <c r="CJ20" i="6"/>
  <c r="CI20" i="6"/>
  <c r="CH20" i="6"/>
  <c r="CG20" i="6"/>
  <c r="CF20" i="6"/>
  <c r="CE25" i="6"/>
  <c r="CE24" i="6"/>
  <c r="CE23" i="6"/>
  <c r="CE22" i="6"/>
  <c r="CE21" i="6"/>
  <c r="CE20" i="6"/>
  <c r="DE18" i="6"/>
  <c r="DD18" i="6"/>
  <c r="DC18" i="6"/>
  <c r="DB18" i="6"/>
  <c r="DA18" i="6"/>
  <c r="CZ18" i="6"/>
  <c r="CY18" i="6"/>
  <c r="CX18" i="6"/>
  <c r="CW18" i="6"/>
  <c r="CV18" i="6"/>
  <c r="CU18" i="6"/>
  <c r="CT18" i="6"/>
  <c r="CS18" i="6"/>
  <c r="CR18" i="6"/>
  <c r="CQ18" i="6"/>
  <c r="CP18" i="6"/>
  <c r="CO18" i="6"/>
  <c r="CN18" i="6"/>
  <c r="CM18" i="6"/>
  <c r="CL18" i="6"/>
  <c r="CK18" i="6"/>
  <c r="CJ18" i="6"/>
  <c r="CI18" i="6"/>
  <c r="CH18" i="6"/>
  <c r="CG18" i="6"/>
  <c r="CF18" i="6"/>
  <c r="DE17" i="6"/>
  <c r="DD17" i="6"/>
  <c r="DC17" i="6"/>
  <c r="DB17" i="6"/>
  <c r="DA17" i="6"/>
  <c r="CZ17" i="6"/>
  <c r="CY17" i="6"/>
  <c r="CX17" i="6"/>
  <c r="CW17" i="6"/>
  <c r="CV17" i="6"/>
  <c r="CU17" i="6"/>
  <c r="CT17" i="6"/>
  <c r="CS17" i="6"/>
  <c r="CR17" i="6"/>
  <c r="CQ17" i="6"/>
  <c r="CP17" i="6"/>
  <c r="CO17" i="6"/>
  <c r="CN17" i="6"/>
  <c r="CM17" i="6"/>
  <c r="CL17" i="6"/>
  <c r="CK17" i="6"/>
  <c r="CJ17" i="6"/>
  <c r="CI17" i="6"/>
  <c r="CH17" i="6"/>
  <c r="CG17" i="6"/>
  <c r="CF17" i="6"/>
  <c r="DE16" i="6"/>
  <c r="DD16" i="6"/>
  <c r="DC16" i="6"/>
  <c r="DB16" i="6"/>
  <c r="DA16" i="6"/>
  <c r="CZ16" i="6"/>
  <c r="CY16" i="6"/>
  <c r="CX16" i="6"/>
  <c r="CW16" i="6"/>
  <c r="CV16" i="6"/>
  <c r="CU16" i="6"/>
  <c r="CT16" i="6"/>
  <c r="CS16" i="6"/>
  <c r="CR16" i="6"/>
  <c r="CQ16" i="6"/>
  <c r="CP16" i="6"/>
  <c r="CO16" i="6"/>
  <c r="CN16" i="6"/>
  <c r="CM16" i="6"/>
  <c r="CL16" i="6"/>
  <c r="CK16" i="6"/>
  <c r="CJ16" i="6"/>
  <c r="CI16" i="6"/>
  <c r="CH16" i="6"/>
  <c r="CG16" i="6"/>
  <c r="CF16" i="6"/>
  <c r="DE15" i="6"/>
  <c r="DD15" i="6"/>
  <c r="DC15" i="6"/>
  <c r="DB15" i="6"/>
  <c r="DA15" i="6"/>
  <c r="CZ15" i="6"/>
  <c r="CY15" i="6"/>
  <c r="CX15" i="6"/>
  <c r="CW15" i="6"/>
  <c r="CV15" i="6"/>
  <c r="CU15" i="6"/>
  <c r="CT15" i="6"/>
  <c r="CS15" i="6"/>
  <c r="CR15" i="6"/>
  <c r="CQ15" i="6"/>
  <c r="CP15" i="6"/>
  <c r="CO15" i="6"/>
  <c r="CN15" i="6"/>
  <c r="CM15" i="6"/>
  <c r="CL15" i="6"/>
  <c r="CK15" i="6"/>
  <c r="CJ15" i="6"/>
  <c r="CI15" i="6"/>
  <c r="CH15" i="6"/>
  <c r="CG15" i="6"/>
  <c r="CF15" i="6"/>
  <c r="DE14" i="6"/>
  <c r="DD14" i="6"/>
  <c r="DC14" i="6"/>
  <c r="DB14" i="6"/>
  <c r="DA14" i="6"/>
  <c r="CZ14" i="6"/>
  <c r="CY14" i="6"/>
  <c r="CX14" i="6"/>
  <c r="CW14" i="6"/>
  <c r="CV14" i="6"/>
  <c r="CU14" i="6"/>
  <c r="CT14" i="6"/>
  <c r="CS14" i="6"/>
  <c r="CR14" i="6"/>
  <c r="CQ14" i="6"/>
  <c r="CP14" i="6"/>
  <c r="CO14" i="6"/>
  <c r="CN14" i="6"/>
  <c r="CM14" i="6"/>
  <c r="CL14" i="6"/>
  <c r="CK14" i="6"/>
  <c r="CJ14" i="6"/>
  <c r="CI14" i="6"/>
  <c r="CH14" i="6"/>
  <c r="CG14" i="6"/>
  <c r="CF14" i="6"/>
  <c r="DE13" i="6"/>
  <c r="DD13" i="6"/>
  <c r="DC13" i="6"/>
  <c r="DB13" i="6"/>
  <c r="DA13" i="6"/>
  <c r="CZ13" i="6"/>
  <c r="CY13" i="6"/>
  <c r="CX13" i="6"/>
  <c r="CW13" i="6"/>
  <c r="CV13" i="6"/>
  <c r="CU13" i="6"/>
  <c r="CT13" i="6"/>
  <c r="CS13" i="6"/>
  <c r="CR13" i="6"/>
  <c r="CQ13" i="6"/>
  <c r="CP13" i="6"/>
  <c r="CO13" i="6"/>
  <c r="CN13" i="6"/>
  <c r="CM13" i="6"/>
  <c r="CL13" i="6"/>
  <c r="CK13" i="6"/>
  <c r="CJ13" i="6"/>
  <c r="CI13" i="6"/>
  <c r="CH13" i="6"/>
  <c r="CG13" i="6"/>
  <c r="CF13" i="6"/>
  <c r="DE12" i="6"/>
  <c r="DD12" i="6"/>
  <c r="DC12" i="6"/>
  <c r="DB12" i="6"/>
  <c r="DA12" i="6"/>
  <c r="CZ12" i="6"/>
  <c r="CY12" i="6"/>
  <c r="CX12" i="6"/>
  <c r="CW12" i="6"/>
  <c r="CV12" i="6"/>
  <c r="CU12" i="6"/>
  <c r="CT12" i="6"/>
  <c r="CS12" i="6"/>
  <c r="CR12" i="6"/>
  <c r="CQ12" i="6"/>
  <c r="CP12" i="6"/>
  <c r="CO12" i="6"/>
  <c r="CN12" i="6"/>
  <c r="CM12" i="6"/>
  <c r="CL12" i="6"/>
  <c r="CK12" i="6"/>
  <c r="CJ12" i="6"/>
  <c r="CI12" i="6"/>
  <c r="CH12" i="6"/>
  <c r="CG12" i="6"/>
  <c r="CF12" i="6"/>
  <c r="DE11" i="6"/>
  <c r="DD11" i="6"/>
  <c r="DC11" i="6"/>
  <c r="DB11" i="6"/>
  <c r="DA11" i="6"/>
  <c r="CZ11" i="6"/>
  <c r="CY11" i="6"/>
  <c r="CX11" i="6"/>
  <c r="CW11" i="6"/>
  <c r="CV11" i="6"/>
  <c r="CU11" i="6"/>
  <c r="CT11" i="6"/>
  <c r="CS11" i="6"/>
  <c r="CR11" i="6"/>
  <c r="CQ11" i="6"/>
  <c r="CP11" i="6"/>
  <c r="CO11" i="6"/>
  <c r="CN11" i="6"/>
  <c r="CM11" i="6"/>
  <c r="CL11" i="6"/>
  <c r="CK11" i="6"/>
  <c r="CJ11" i="6"/>
  <c r="CI11" i="6"/>
  <c r="CH11" i="6"/>
  <c r="CG11" i="6"/>
  <c r="CF11" i="6"/>
  <c r="DE10" i="6"/>
  <c r="DD10" i="6"/>
  <c r="DC10" i="6"/>
  <c r="DB10" i="6"/>
  <c r="DA10" i="6"/>
  <c r="CZ10" i="6"/>
  <c r="CY10" i="6"/>
  <c r="CX10" i="6"/>
  <c r="CW10" i="6"/>
  <c r="CV10" i="6"/>
  <c r="CU10" i="6"/>
  <c r="CT10" i="6"/>
  <c r="CS10" i="6"/>
  <c r="CR10" i="6"/>
  <c r="CQ10" i="6"/>
  <c r="CP10" i="6"/>
  <c r="CO10" i="6"/>
  <c r="CN10" i="6"/>
  <c r="CM10" i="6"/>
  <c r="CL10" i="6"/>
  <c r="CK10" i="6"/>
  <c r="CJ10" i="6"/>
  <c r="CI10" i="6"/>
  <c r="CH10" i="6"/>
  <c r="CG10" i="6"/>
  <c r="CF10" i="6"/>
  <c r="DE9" i="6"/>
  <c r="DD9" i="6"/>
  <c r="DC9" i="6"/>
  <c r="DB9" i="6"/>
  <c r="DA9" i="6"/>
  <c r="CZ9" i="6"/>
  <c r="CY9" i="6"/>
  <c r="CX9" i="6"/>
  <c r="CW9" i="6"/>
  <c r="CV9" i="6"/>
  <c r="CU9" i="6"/>
  <c r="CT9" i="6"/>
  <c r="CS9" i="6"/>
  <c r="CR9" i="6"/>
  <c r="CQ9" i="6"/>
  <c r="CP9" i="6"/>
  <c r="CO9" i="6"/>
  <c r="CN9" i="6"/>
  <c r="CM9" i="6"/>
  <c r="CL9" i="6"/>
  <c r="CK9" i="6"/>
  <c r="CJ9" i="6"/>
  <c r="CI9" i="6"/>
  <c r="CH9" i="6"/>
  <c r="CG9" i="6"/>
  <c r="CF9" i="6"/>
  <c r="CE18" i="6"/>
  <c r="CE17" i="6"/>
  <c r="CE57" i="6" s="1"/>
  <c r="CE16" i="6"/>
  <c r="CE15" i="6"/>
  <c r="CE14" i="6"/>
  <c r="CE13" i="6"/>
  <c r="CE12" i="6"/>
  <c r="CE11" i="6"/>
  <c r="CE10" i="6"/>
  <c r="CE9" i="6"/>
  <c r="V55" i="6"/>
  <c r="U55" i="6"/>
  <c r="T55" i="6"/>
  <c r="S55" i="6"/>
  <c r="R55" i="6"/>
  <c r="Q55" i="6"/>
  <c r="P55" i="6"/>
  <c r="O55" i="6"/>
  <c r="N55" i="6"/>
  <c r="V48" i="6"/>
  <c r="U48" i="6"/>
  <c r="T48" i="6"/>
  <c r="S48" i="6"/>
  <c r="R48" i="6"/>
  <c r="Q48" i="6"/>
  <c r="P48" i="6"/>
  <c r="O48" i="6"/>
  <c r="N48" i="6"/>
  <c r="M48" i="6"/>
  <c r="L48" i="6"/>
  <c r="K48" i="6"/>
  <c r="J48" i="6"/>
  <c r="DE65" i="5"/>
  <c r="DD65" i="5"/>
  <c r="DC65" i="5"/>
  <c r="DB65" i="5"/>
  <c r="DA65" i="5"/>
  <c r="CZ65" i="5"/>
  <c r="CY65" i="5"/>
  <c r="CX65" i="5"/>
  <c r="CW65" i="5"/>
  <c r="DE64" i="5"/>
  <c r="DD64" i="5"/>
  <c r="DC64" i="5"/>
  <c r="DB64" i="5"/>
  <c r="DA64" i="5"/>
  <c r="CZ64" i="5"/>
  <c r="CY64" i="5"/>
  <c r="CX64" i="5"/>
  <c r="CW64" i="5"/>
  <c r="DE63" i="5"/>
  <c r="DD63" i="5"/>
  <c r="DC63" i="5"/>
  <c r="DB63" i="5"/>
  <c r="DA63" i="5"/>
  <c r="CZ63" i="5"/>
  <c r="CY63" i="5"/>
  <c r="CX63" i="5"/>
  <c r="CW63" i="5"/>
  <c r="DE62" i="5"/>
  <c r="DD62" i="5"/>
  <c r="DC62" i="5"/>
  <c r="DB62" i="5"/>
  <c r="DA62" i="5"/>
  <c r="CZ62" i="5"/>
  <c r="CY62" i="5"/>
  <c r="CX62" i="5"/>
  <c r="CW62" i="5"/>
  <c r="DE61" i="5"/>
  <c r="DD61" i="5"/>
  <c r="DC61" i="5"/>
  <c r="DB61" i="5"/>
  <c r="DA61" i="5"/>
  <c r="CZ61" i="5"/>
  <c r="CY61" i="5"/>
  <c r="CX61" i="5"/>
  <c r="CW61" i="5"/>
  <c r="DE60" i="5"/>
  <c r="DD60" i="5"/>
  <c r="DC60" i="5"/>
  <c r="DB60" i="5"/>
  <c r="DA60" i="5"/>
  <c r="CZ60" i="5"/>
  <c r="CY60" i="5"/>
  <c r="CX60" i="5"/>
  <c r="CW60" i="5"/>
  <c r="CV65" i="5"/>
  <c r="CU65" i="5"/>
  <c r="CT65" i="5"/>
  <c r="CS65" i="5"/>
  <c r="CR65" i="5"/>
  <c r="CQ65" i="5"/>
  <c r="CP65" i="5"/>
  <c r="CO65" i="5"/>
  <c r="CN65" i="5"/>
  <c r="CV64" i="5"/>
  <c r="CU64" i="5"/>
  <c r="CT64" i="5"/>
  <c r="CS64" i="5"/>
  <c r="CR64" i="5"/>
  <c r="CQ64" i="5"/>
  <c r="CP64" i="5"/>
  <c r="CO64" i="5"/>
  <c r="CN64" i="5"/>
  <c r="CV63" i="5"/>
  <c r="CU63" i="5"/>
  <c r="CT63" i="5"/>
  <c r="CS63" i="5"/>
  <c r="CR63" i="5"/>
  <c r="CQ63" i="5"/>
  <c r="CP63" i="5"/>
  <c r="CO63" i="5"/>
  <c r="CN63" i="5"/>
  <c r="CV62" i="5"/>
  <c r="CU62" i="5"/>
  <c r="CT62" i="5"/>
  <c r="CS62" i="5"/>
  <c r="CR62" i="5"/>
  <c r="CQ62" i="5"/>
  <c r="CP62" i="5"/>
  <c r="CO62" i="5"/>
  <c r="CN62" i="5"/>
  <c r="CV61" i="5"/>
  <c r="CU61" i="5"/>
  <c r="CT61" i="5"/>
  <c r="CS61" i="5"/>
  <c r="CR61" i="5"/>
  <c r="CQ61" i="5"/>
  <c r="CP61" i="5"/>
  <c r="CO61" i="5"/>
  <c r="CN61" i="5"/>
  <c r="CV60" i="5"/>
  <c r="CU60" i="5"/>
  <c r="CT60" i="5"/>
  <c r="CS60" i="5"/>
  <c r="CR60" i="5"/>
  <c r="CQ60" i="5"/>
  <c r="CP60" i="5"/>
  <c r="CO60" i="5"/>
  <c r="CN60" i="5"/>
  <c r="DE58" i="5"/>
  <c r="DD58" i="5"/>
  <c r="DC58" i="5"/>
  <c r="DB58" i="5"/>
  <c r="DA58" i="5"/>
  <c r="CZ58" i="5"/>
  <c r="CY58" i="5"/>
  <c r="CX58" i="5"/>
  <c r="DE57" i="5"/>
  <c r="DD57" i="5"/>
  <c r="DC57" i="5"/>
  <c r="DB57" i="5"/>
  <c r="DA57" i="5"/>
  <c r="CZ57" i="5"/>
  <c r="CY57" i="5"/>
  <c r="CX57" i="5"/>
  <c r="DE56" i="5"/>
  <c r="DD56" i="5"/>
  <c r="DC56" i="5"/>
  <c r="DB56" i="5"/>
  <c r="DA56" i="5"/>
  <c r="CZ56" i="5"/>
  <c r="CY56" i="5"/>
  <c r="CX56" i="5"/>
  <c r="DE55" i="5"/>
  <c r="DD55" i="5"/>
  <c r="DC55" i="5"/>
  <c r="DB55" i="5"/>
  <c r="DA55" i="5"/>
  <c r="CZ55" i="5"/>
  <c r="CY55" i="5"/>
  <c r="CX55" i="5"/>
  <c r="DE54" i="5"/>
  <c r="DD54" i="5"/>
  <c r="DC54" i="5"/>
  <c r="DB54" i="5"/>
  <c r="DA54" i="5"/>
  <c r="CZ54" i="5"/>
  <c r="CY54" i="5"/>
  <c r="CX54" i="5"/>
  <c r="DE53" i="5"/>
  <c r="DD53" i="5"/>
  <c r="DC53" i="5"/>
  <c r="DB53" i="5"/>
  <c r="DA53" i="5"/>
  <c r="CZ53" i="5"/>
  <c r="CY53" i="5"/>
  <c r="CX53" i="5"/>
  <c r="DE52" i="5"/>
  <c r="DD52" i="5"/>
  <c r="DC52" i="5"/>
  <c r="DB52" i="5"/>
  <c r="DA52" i="5"/>
  <c r="CZ52" i="5"/>
  <c r="CY52" i="5"/>
  <c r="CX52" i="5"/>
  <c r="DE51" i="5"/>
  <c r="DD51" i="5"/>
  <c r="DC51" i="5"/>
  <c r="DB51" i="5"/>
  <c r="DA51" i="5"/>
  <c r="CZ51" i="5"/>
  <c r="CY51" i="5"/>
  <c r="CX51" i="5"/>
  <c r="DE50" i="5"/>
  <c r="DD50" i="5"/>
  <c r="DC50" i="5"/>
  <c r="DB50" i="5"/>
  <c r="DA50" i="5"/>
  <c r="CZ50" i="5"/>
  <c r="CY50" i="5"/>
  <c r="CX50" i="5"/>
  <c r="DE49" i="5"/>
  <c r="DD49" i="5"/>
  <c r="DC49" i="5"/>
  <c r="DB49" i="5"/>
  <c r="DA49" i="5"/>
  <c r="CZ49" i="5"/>
  <c r="CY49" i="5"/>
  <c r="CX49" i="5"/>
  <c r="CW58" i="5"/>
  <c r="CV58" i="5"/>
  <c r="CU58" i="5"/>
  <c r="CT58" i="5"/>
  <c r="CS58" i="5"/>
  <c r="CR58" i="5"/>
  <c r="CQ58" i="5"/>
  <c r="CP58" i="5"/>
  <c r="CO58" i="5"/>
  <c r="CN58" i="5"/>
  <c r="CW57" i="5"/>
  <c r="CV57" i="5"/>
  <c r="CU57" i="5"/>
  <c r="CT57" i="5"/>
  <c r="CS57" i="5"/>
  <c r="CR57" i="5"/>
  <c r="CQ57" i="5"/>
  <c r="CP57" i="5"/>
  <c r="CO57" i="5"/>
  <c r="CN57" i="5"/>
  <c r="CW56" i="5"/>
  <c r="CV56" i="5"/>
  <c r="CU56" i="5"/>
  <c r="CT56" i="5"/>
  <c r="CS56" i="5"/>
  <c r="CR56" i="5"/>
  <c r="CQ56" i="5"/>
  <c r="CP56" i="5"/>
  <c r="CO56" i="5"/>
  <c r="CN56" i="5"/>
  <c r="CW55" i="5"/>
  <c r="CV55" i="5"/>
  <c r="CU55" i="5"/>
  <c r="CT55" i="5"/>
  <c r="CS55" i="5"/>
  <c r="CR55" i="5"/>
  <c r="CQ55" i="5"/>
  <c r="CP55" i="5"/>
  <c r="CO55" i="5"/>
  <c r="CN55" i="5"/>
  <c r="CW54" i="5"/>
  <c r="CV54" i="5"/>
  <c r="CU54" i="5"/>
  <c r="CT54" i="5"/>
  <c r="CS54" i="5"/>
  <c r="CR54" i="5"/>
  <c r="CQ54" i="5"/>
  <c r="CP54" i="5"/>
  <c r="CO54" i="5"/>
  <c r="CN54" i="5"/>
  <c r="CW53" i="5"/>
  <c r="CV53" i="5"/>
  <c r="CU53" i="5"/>
  <c r="CT53" i="5"/>
  <c r="CS53" i="5"/>
  <c r="CR53" i="5"/>
  <c r="CQ53" i="5"/>
  <c r="CP53" i="5"/>
  <c r="CO53" i="5"/>
  <c r="CN53" i="5"/>
  <c r="CW52" i="5"/>
  <c r="CV52" i="5"/>
  <c r="CU52" i="5"/>
  <c r="CT52" i="5"/>
  <c r="CS52" i="5"/>
  <c r="CR52" i="5"/>
  <c r="CQ52" i="5"/>
  <c r="CP52" i="5"/>
  <c r="CO52" i="5"/>
  <c r="CN52" i="5"/>
  <c r="CW51" i="5"/>
  <c r="CV51" i="5"/>
  <c r="CU51" i="5"/>
  <c r="CT51" i="5"/>
  <c r="CS51" i="5"/>
  <c r="CR51" i="5"/>
  <c r="CQ51" i="5"/>
  <c r="CP51" i="5"/>
  <c r="CO51" i="5"/>
  <c r="CN51" i="5"/>
  <c r="CW50" i="5"/>
  <c r="CV50" i="5"/>
  <c r="CU50" i="5"/>
  <c r="CT50" i="5"/>
  <c r="CS50" i="5"/>
  <c r="CR50" i="5"/>
  <c r="CQ50" i="5"/>
  <c r="CP50" i="5"/>
  <c r="CO50" i="5"/>
  <c r="CN50" i="5"/>
  <c r="CW49" i="5"/>
  <c r="CV49" i="5"/>
  <c r="CU49" i="5"/>
  <c r="CT49" i="5"/>
  <c r="CS49" i="5"/>
  <c r="CR49" i="5"/>
  <c r="CQ49" i="5"/>
  <c r="CP49" i="5"/>
  <c r="CO49" i="5"/>
  <c r="CN49" i="5"/>
  <c r="CE46" i="5"/>
  <c r="W35" i="5" s="1"/>
  <c r="CB55" i="5"/>
  <c r="S48" i="5"/>
  <c r="CM65" i="5"/>
  <c r="CL65" i="5"/>
  <c r="CK65" i="5"/>
  <c r="CJ65" i="5"/>
  <c r="CI65" i="5"/>
  <c r="CM64" i="5"/>
  <c r="CL64" i="5"/>
  <c r="CK64" i="5"/>
  <c r="CJ64" i="5"/>
  <c r="CI64" i="5"/>
  <c r="CM63" i="5"/>
  <c r="CL63" i="5"/>
  <c r="CK63" i="5"/>
  <c r="CJ63" i="5"/>
  <c r="CI63" i="5"/>
  <c r="CM62" i="5"/>
  <c r="CL62" i="5"/>
  <c r="CK62" i="5"/>
  <c r="CJ62" i="5"/>
  <c r="CI62" i="5"/>
  <c r="AW55" i="5"/>
  <c r="AV55" i="5"/>
  <c r="AU55" i="5"/>
  <c r="AT55" i="5"/>
  <c r="AS55" i="5"/>
  <c r="AR55" i="5"/>
  <c r="AQ55" i="5"/>
  <c r="AP55" i="5"/>
  <c r="AO55" i="5"/>
  <c r="AN55" i="5"/>
  <c r="AM55" i="5"/>
  <c r="AL55" i="5"/>
  <c r="AK55" i="5"/>
  <c r="AJ55" i="5"/>
  <c r="AI55" i="5"/>
  <c r="AH55" i="5"/>
  <c r="AG55" i="5"/>
  <c r="AF55" i="5"/>
  <c r="AE55" i="5"/>
  <c r="AD55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CM61" i="5"/>
  <c r="CL61" i="5"/>
  <c r="CK61" i="5"/>
  <c r="CJ61" i="5"/>
  <c r="CI61" i="5"/>
  <c r="CM60" i="5"/>
  <c r="CL60" i="5"/>
  <c r="CK60" i="5"/>
  <c r="CJ60" i="5"/>
  <c r="CI60" i="5"/>
  <c r="CH60" i="5"/>
  <c r="CG60" i="5"/>
  <c r="CF60" i="5"/>
  <c r="CE60" i="5"/>
  <c r="CM58" i="5"/>
  <c r="CL58" i="5"/>
  <c r="CK58" i="5"/>
  <c r="CJ58" i="5"/>
  <c r="CI58" i="5"/>
  <c r="CH58" i="5"/>
  <c r="CG58" i="5"/>
  <c r="CF58" i="5"/>
  <c r="CE58" i="5"/>
  <c r="CB58" i="5"/>
  <c r="BM58" i="5"/>
  <c r="CM57" i="5"/>
  <c r="CL57" i="5"/>
  <c r="CK57" i="5"/>
  <c r="CJ57" i="5"/>
  <c r="CI57" i="5"/>
  <c r="CH57" i="5"/>
  <c r="CG57" i="5"/>
  <c r="CF57" i="5"/>
  <c r="CE57" i="5"/>
  <c r="CB57" i="5"/>
  <c r="BM57" i="5"/>
  <c r="CM56" i="5"/>
  <c r="CL56" i="5"/>
  <c r="CK56" i="5"/>
  <c r="CJ56" i="5"/>
  <c r="CI56" i="5"/>
  <c r="CH56" i="5"/>
  <c r="CG56" i="5"/>
  <c r="CF56" i="5"/>
  <c r="CE56" i="5"/>
  <c r="CB56" i="5"/>
  <c r="BM56" i="5"/>
  <c r="CM55" i="5"/>
  <c r="CL55" i="5"/>
  <c r="CK55" i="5"/>
  <c r="CJ55" i="5"/>
  <c r="CI55" i="5"/>
  <c r="CH55" i="5"/>
  <c r="CG55" i="5"/>
  <c r="CF55" i="5"/>
  <c r="CE55" i="5"/>
  <c r="BM55" i="5"/>
  <c r="CM54" i="5"/>
  <c r="CL54" i="5"/>
  <c r="CK54" i="5"/>
  <c r="CJ54" i="5"/>
  <c r="CI54" i="5"/>
  <c r="CH54" i="5"/>
  <c r="CG54" i="5"/>
  <c r="CF54" i="5"/>
  <c r="CE54" i="5"/>
  <c r="CB54" i="5"/>
  <c r="BM54" i="5"/>
  <c r="V48" i="5"/>
  <c r="U48" i="5"/>
  <c r="R48" i="5"/>
  <c r="Q48" i="5"/>
  <c r="P48" i="5"/>
  <c r="O48" i="5"/>
  <c r="N48" i="5"/>
  <c r="M48" i="5"/>
  <c r="L48" i="5"/>
  <c r="K48" i="5"/>
  <c r="J48" i="5"/>
  <c r="CM53" i="5"/>
  <c r="CL53" i="5"/>
  <c r="CK53" i="5"/>
  <c r="CJ53" i="5"/>
  <c r="CI53" i="5"/>
  <c r="CH53" i="5"/>
  <c r="CG53" i="5"/>
  <c r="CF53" i="5"/>
  <c r="CE53" i="5"/>
  <c r="CB53" i="5"/>
  <c r="BM53" i="5"/>
  <c r="CM52" i="5"/>
  <c r="CL52" i="5"/>
  <c r="CK52" i="5"/>
  <c r="CJ52" i="5"/>
  <c r="CI52" i="5"/>
  <c r="CH52" i="5"/>
  <c r="CG52" i="5"/>
  <c r="CF52" i="5"/>
  <c r="CE52" i="5"/>
  <c r="CB52" i="5"/>
  <c r="BM52" i="5"/>
  <c r="CM51" i="5"/>
  <c r="CL51" i="5"/>
  <c r="CK51" i="5"/>
  <c r="CJ51" i="5"/>
  <c r="CI51" i="5"/>
  <c r="CH51" i="5"/>
  <c r="CG51" i="5"/>
  <c r="CF51" i="5"/>
  <c r="CE51" i="5"/>
  <c r="CB51" i="5"/>
  <c r="BM51" i="5"/>
  <c r="CM50" i="5"/>
  <c r="CL50" i="5"/>
  <c r="CK50" i="5"/>
  <c r="CJ50" i="5"/>
  <c r="CI50" i="5"/>
  <c r="CH50" i="5"/>
  <c r="CG50" i="5"/>
  <c r="CF50" i="5"/>
  <c r="CE50" i="5"/>
  <c r="CB50" i="5"/>
  <c r="BM50" i="5"/>
  <c r="CM49" i="5"/>
  <c r="CL49" i="5"/>
  <c r="CK49" i="5"/>
  <c r="CJ49" i="5"/>
  <c r="CI49" i="5"/>
  <c r="CH49" i="5"/>
  <c r="CG49" i="5"/>
  <c r="CF49" i="5"/>
  <c r="CE49" i="5"/>
  <c r="CB49" i="5"/>
  <c r="BM49" i="5"/>
  <c r="DE46" i="5"/>
  <c r="AW38" i="5" s="1"/>
  <c r="DD46" i="5"/>
  <c r="AV36" i="5" s="1"/>
  <c r="DC46" i="5"/>
  <c r="AU38" i="5" s="1"/>
  <c r="DB46" i="5"/>
  <c r="AT36" i="5" s="1"/>
  <c r="DA46" i="5"/>
  <c r="AS38" i="5" s="1"/>
  <c r="CZ46" i="5"/>
  <c r="AR36" i="5" s="1"/>
  <c r="CY46" i="5"/>
  <c r="AQ38" i="5" s="1"/>
  <c r="CX46" i="5"/>
  <c r="AP37" i="5" s="1"/>
  <c r="CW46" i="5"/>
  <c r="AO37" i="5" s="1"/>
  <c r="CV46" i="5"/>
  <c r="AN36" i="5" s="1"/>
  <c r="CU46" i="5"/>
  <c r="AM36" i="5" s="1"/>
  <c r="CT46" i="5"/>
  <c r="AL36" i="5" s="1"/>
  <c r="CS46" i="5"/>
  <c r="AK37" i="5" s="1"/>
  <c r="CR46" i="5"/>
  <c r="AJ37" i="5" s="1"/>
  <c r="CQ46" i="5"/>
  <c r="AI38" i="5" s="1"/>
  <c r="CP46" i="5"/>
  <c r="AH36" i="5" s="1"/>
  <c r="CO46" i="5"/>
  <c r="AG38" i="5" s="1"/>
  <c r="CN46" i="5"/>
  <c r="AF36" i="5" s="1"/>
  <c r="CM46" i="5"/>
  <c r="AE38" i="5" s="1"/>
  <c r="CL46" i="5"/>
  <c r="AD36" i="5" s="1"/>
  <c r="CK46" i="5"/>
  <c r="AC37" i="5" s="1"/>
  <c r="CJ46" i="5"/>
  <c r="AB36" i="5" s="1"/>
  <c r="CI46" i="5"/>
  <c r="AA37" i="5" s="1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CH46" i="5"/>
  <c r="Z35" i="5" s="1"/>
  <c r="CF46" i="5"/>
  <c r="CG46" i="5"/>
  <c r="Y36" i="5" s="1"/>
  <c r="AH37" i="5"/>
  <c r="DE39" i="5"/>
  <c r="AW32" i="5" s="1"/>
  <c r="DD39" i="5"/>
  <c r="AV29" i="5" s="1"/>
  <c r="DC39" i="5"/>
  <c r="AU32" i="5" s="1"/>
  <c r="DB39" i="5"/>
  <c r="AT32" i="5" s="1"/>
  <c r="DA39" i="5"/>
  <c r="AS30" i="5" s="1"/>
  <c r="CZ39" i="5"/>
  <c r="AR27" i="5" s="1"/>
  <c r="CY39" i="5"/>
  <c r="AQ32" i="5" s="1"/>
  <c r="CX39" i="5"/>
  <c r="AP27" i="5" s="1"/>
  <c r="CW39" i="5"/>
  <c r="AO32" i="5" s="1"/>
  <c r="CV39" i="5"/>
  <c r="AN31" i="5" s="1"/>
  <c r="CU39" i="5"/>
  <c r="AM32" i="5" s="1"/>
  <c r="CT39" i="5"/>
  <c r="AL31" i="5" s="1"/>
  <c r="CS39" i="5"/>
  <c r="AK32" i="5" s="1"/>
  <c r="CR39" i="5"/>
  <c r="AJ28" i="5" s="1"/>
  <c r="CQ39" i="5"/>
  <c r="AI32" i="5" s="1"/>
  <c r="CP39" i="5"/>
  <c r="AH30" i="5" s="1"/>
  <c r="CO39" i="5"/>
  <c r="AG32" i="5" s="1"/>
  <c r="CN39" i="5"/>
  <c r="AF27" i="5" s="1"/>
  <c r="CM39" i="5"/>
  <c r="AE32" i="5" s="1"/>
  <c r="CL39" i="5"/>
  <c r="AD31" i="5" s="1"/>
  <c r="CK39" i="5"/>
  <c r="AC32" i="5" s="1"/>
  <c r="CJ39" i="5"/>
  <c r="AB29" i="5" s="1"/>
  <c r="CI39" i="5"/>
  <c r="AA30" i="5" s="1"/>
  <c r="CH39" i="5"/>
  <c r="Z31" i="5" s="1"/>
  <c r="CG39" i="5"/>
  <c r="Y32" i="5" s="1"/>
  <c r="CF39" i="5"/>
  <c r="X27" i="5" s="1"/>
  <c r="CE39" i="5"/>
  <c r="W32" i="5" s="1"/>
  <c r="CB39" i="5"/>
  <c r="T29" i="5" s="1"/>
  <c r="BM39" i="5"/>
  <c r="E32" i="5" s="1"/>
  <c r="AE35" i="5"/>
  <c r="AW30" i="5"/>
  <c r="AV30" i="5"/>
  <c r="AK30" i="5"/>
  <c r="AE30" i="5"/>
  <c r="Y30" i="5"/>
  <c r="X30" i="5"/>
  <c r="DE26" i="5"/>
  <c r="AW22" i="5" s="1"/>
  <c r="DD26" i="5"/>
  <c r="AV21" i="5" s="1"/>
  <c r="DC26" i="5"/>
  <c r="DB26" i="5"/>
  <c r="AT19" i="5" s="1"/>
  <c r="DA26" i="5"/>
  <c r="AS22" i="5" s="1"/>
  <c r="CZ26" i="5"/>
  <c r="AR22" i="5" s="1"/>
  <c r="CY26" i="5"/>
  <c r="AQ22" i="5" s="1"/>
  <c r="CX26" i="5"/>
  <c r="AP22" i="5" s="1"/>
  <c r="CW26" i="5"/>
  <c r="AO22" i="5" s="1"/>
  <c r="CV26" i="5"/>
  <c r="AN21" i="5" s="1"/>
  <c r="CU26" i="5"/>
  <c r="AM22" i="5" s="1"/>
  <c r="CT26" i="5"/>
  <c r="AL22" i="5" s="1"/>
  <c r="CS26" i="5"/>
  <c r="AK22" i="5" s="1"/>
  <c r="CR26" i="5"/>
  <c r="AJ20" i="5" s="1"/>
  <c r="CQ26" i="5"/>
  <c r="AI22" i="5" s="1"/>
  <c r="CP26" i="5"/>
  <c r="AH19" i="5" s="1"/>
  <c r="CO26" i="5"/>
  <c r="AG22" i="5" s="1"/>
  <c r="CN26" i="5"/>
  <c r="AF22" i="5" s="1"/>
  <c r="CM26" i="5"/>
  <c r="AE22" i="5" s="1"/>
  <c r="CL26" i="5"/>
  <c r="AD20" i="5" s="1"/>
  <c r="CK26" i="5"/>
  <c r="AC22" i="5" s="1"/>
  <c r="CJ26" i="5"/>
  <c r="AB19" i="5" s="1"/>
  <c r="CI26" i="5"/>
  <c r="AA22" i="5" s="1"/>
  <c r="CH65" i="5"/>
  <c r="CG65" i="5"/>
  <c r="CF65" i="5"/>
  <c r="CE65" i="5"/>
  <c r="CH64" i="5"/>
  <c r="CG64" i="5"/>
  <c r="CF64" i="5"/>
  <c r="CE64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CH63" i="5"/>
  <c r="CG63" i="5"/>
  <c r="CF63" i="5"/>
  <c r="CE63" i="5"/>
  <c r="AU22" i="5"/>
  <c r="CH62" i="5"/>
  <c r="CG62" i="5"/>
  <c r="CF62" i="5"/>
  <c r="CE62" i="5"/>
  <c r="CH61" i="5"/>
  <c r="CG61" i="5"/>
  <c r="CF61" i="5"/>
  <c r="CE61" i="5"/>
  <c r="AL19" i="5"/>
  <c r="DE19" i="5"/>
  <c r="AW16" i="5" s="1"/>
  <c r="DD19" i="5"/>
  <c r="AV15" i="5" s="1"/>
  <c r="DC19" i="5"/>
  <c r="AU15" i="5" s="1"/>
  <c r="DB19" i="5"/>
  <c r="AT14" i="5" s="1"/>
  <c r="DA19" i="5"/>
  <c r="AS16" i="5" s="1"/>
  <c r="CZ19" i="5"/>
  <c r="CY19" i="5"/>
  <c r="AQ13" i="5" s="1"/>
  <c r="CX19" i="5"/>
  <c r="AP15" i="5" s="1"/>
  <c r="CW19" i="5"/>
  <c r="AO15" i="5" s="1"/>
  <c r="CV19" i="5"/>
  <c r="AN15" i="5" s="1"/>
  <c r="CU19" i="5"/>
  <c r="AM16" i="5" s="1"/>
  <c r="CT19" i="5"/>
  <c r="AL14" i="5" s="1"/>
  <c r="CS19" i="5"/>
  <c r="AK13" i="5" s="1"/>
  <c r="CR19" i="5"/>
  <c r="AJ15" i="5" s="1"/>
  <c r="CQ19" i="5"/>
  <c r="AI16" i="5" s="1"/>
  <c r="CP19" i="5"/>
  <c r="AH14" i="5" s="1"/>
  <c r="CO19" i="5"/>
  <c r="AG16" i="5" s="1"/>
  <c r="CN19" i="5"/>
  <c r="AF12" i="5" s="1"/>
  <c r="CM19" i="5"/>
  <c r="AE13" i="5" s="1"/>
  <c r="CL19" i="5"/>
  <c r="AD15" i="5" s="1"/>
  <c r="CK19" i="5"/>
  <c r="AC16" i="5" s="1"/>
  <c r="CJ19" i="5"/>
  <c r="AB16" i="5" s="1"/>
  <c r="CI19" i="5"/>
  <c r="AA16" i="5" s="1"/>
  <c r="CH19" i="5"/>
  <c r="Z15" i="5" s="1"/>
  <c r="CG19" i="5"/>
  <c r="Y15" i="5" s="1"/>
  <c r="CF19" i="5"/>
  <c r="X15" i="5" s="1"/>
  <c r="CE19" i="5"/>
  <c r="W15" i="5" s="1"/>
  <c r="CB19" i="5"/>
  <c r="T14" i="5" s="1"/>
  <c r="BM19" i="5"/>
  <c r="E16" i="5" s="1"/>
  <c r="AQ16" i="5"/>
  <c r="AL15" i="5"/>
  <c r="AL13" i="5"/>
  <c r="DE65" i="4"/>
  <c r="DD65" i="4"/>
  <c r="DC65" i="4"/>
  <c r="DB65" i="4"/>
  <c r="DA65" i="4"/>
  <c r="CZ65" i="4"/>
  <c r="CY65" i="4"/>
  <c r="CX65" i="4"/>
  <c r="DE64" i="4"/>
  <c r="DD64" i="4"/>
  <c r="DC64" i="4"/>
  <c r="DB64" i="4"/>
  <c r="DA64" i="4"/>
  <c r="CZ64" i="4"/>
  <c r="CY64" i="4"/>
  <c r="CX64" i="4"/>
  <c r="DE63" i="4"/>
  <c r="DD63" i="4"/>
  <c r="DC63" i="4"/>
  <c r="DB63" i="4"/>
  <c r="DA63" i="4"/>
  <c r="CZ63" i="4"/>
  <c r="CY63" i="4"/>
  <c r="CX63" i="4"/>
  <c r="DE62" i="4"/>
  <c r="DD62" i="4"/>
  <c r="DC62" i="4"/>
  <c r="DB62" i="4"/>
  <c r="DA62" i="4"/>
  <c r="CZ62" i="4"/>
  <c r="CY62" i="4"/>
  <c r="CX62" i="4"/>
  <c r="DE61" i="4"/>
  <c r="DD61" i="4"/>
  <c r="DC61" i="4"/>
  <c r="DB61" i="4"/>
  <c r="DA61" i="4"/>
  <c r="CZ61" i="4"/>
  <c r="CY61" i="4"/>
  <c r="CX61" i="4"/>
  <c r="DE60" i="4"/>
  <c r="DD60" i="4"/>
  <c r="DC60" i="4"/>
  <c r="DB60" i="4"/>
  <c r="DA60" i="4"/>
  <c r="CZ60" i="4"/>
  <c r="CY60" i="4"/>
  <c r="CX60" i="4"/>
  <c r="CW65" i="4"/>
  <c r="CV65" i="4"/>
  <c r="CU65" i="4"/>
  <c r="CT65" i="4"/>
  <c r="CS65" i="4"/>
  <c r="CR65" i="4"/>
  <c r="CQ65" i="4"/>
  <c r="CP65" i="4"/>
  <c r="CO65" i="4"/>
  <c r="CN65" i="4"/>
  <c r="CW64" i="4"/>
  <c r="CV64" i="4"/>
  <c r="CU64" i="4"/>
  <c r="CT64" i="4"/>
  <c r="CS64" i="4"/>
  <c r="CR64" i="4"/>
  <c r="CQ64" i="4"/>
  <c r="CP64" i="4"/>
  <c r="CO64" i="4"/>
  <c r="CN64" i="4"/>
  <c r="CW63" i="4"/>
  <c r="CV63" i="4"/>
  <c r="CU63" i="4"/>
  <c r="CT63" i="4"/>
  <c r="CS63" i="4"/>
  <c r="CR63" i="4"/>
  <c r="CQ63" i="4"/>
  <c r="CP63" i="4"/>
  <c r="CO63" i="4"/>
  <c r="CN63" i="4"/>
  <c r="CW62" i="4"/>
  <c r="CV62" i="4"/>
  <c r="CU62" i="4"/>
  <c r="CT62" i="4"/>
  <c r="CS62" i="4"/>
  <c r="CR62" i="4"/>
  <c r="CQ62" i="4"/>
  <c r="CP62" i="4"/>
  <c r="CO62" i="4"/>
  <c r="CN62" i="4"/>
  <c r="CW61" i="4"/>
  <c r="CV61" i="4"/>
  <c r="CU61" i="4"/>
  <c r="CT61" i="4"/>
  <c r="CS61" i="4"/>
  <c r="CR61" i="4"/>
  <c r="CQ61" i="4"/>
  <c r="CP61" i="4"/>
  <c r="CO61" i="4"/>
  <c r="CN61" i="4"/>
  <c r="CW60" i="4"/>
  <c r="CV60" i="4"/>
  <c r="CU60" i="4"/>
  <c r="CT60" i="4"/>
  <c r="CS60" i="4"/>
  <c r="CR60" i="4"/>
  <c r="CQ60" i="4"/>
  <c r="CP60" i="4"/>
  <c r="CO60" i="4"/>
  <c r="CN60" i="4"/>
  <c r="DE58" i="4"/>
  <c r="DD58" i="4"/>
  <c r="DC58" i="4"/>
  <c r="DB58" i="4"/>
  <c r="DA58" i="4"/>
  <c r="CZ58" i="4"/>
  <c r="CY58" i="4"/>
  <c r="CX58" i="4"/>
  <c r="CW58" i="4"/>
  <c r="DE57" i="4"/>
  <c r="DD57" i="4"/>
  <c r="DC57" i="4"/>
  <c r="DB57" i="4"/>
  <c r="DA57" i="4"/>
  <c r="CZ57" i="4"/>
  <c r="CY57" i="4"/>
  <c r="CX57" i="4"/>
  <c r="CW57" i="4"/>
  <c r="DE56" i="4"/>
  <c r="DD56" i="4"/>
  <c r="DC56" i="4"/>
  <c r="DB56" i="4"/>
  <c r="DA56" i="4"/>
  <c r="CZ56" i="4"/>
  <c r="CY56" i="4"/>
  <c r="CX56" i="4"/>
  <c r="CW56" i="4"/>
  <c r="DE55" i="4"/>
  <c r="DD55" i="4"/>
  <c r="DC55" i="4"/>
  <c r="DB55" i="4"/>
  <c r="DA55" i="4"/>
  <c r="CZ55" i="4"/>
  <c r="CY55" i="4"/>
  <c r="CX55" i="4"/>
  <c r="CW55" i="4"/>
  <c r="DE54" i="4"/>
  <c r="DD54" i="4"/>
  <c r="DC54" i="4"/>
  <c r="DB54" i="4"/>
  <c r="DA54" i="4"/>
  <c r="CZ54" i="4"/>
  <c r="CY54" i="4"/>
  <c r="CX54" i="4"/>
  <c r="CW54" i="4"/>
  <c r="DE53" i="4"/>
  <c r="DD53" i="4"/>
  <c r="DC53" i="4"/>
  <c r="DB53" i="4"/>
  <c r="DA53" i="4"/>
  <c r="CZ53" i="4"/>
  <c r="CY53" i="4"/>
  <c r="CX53" i="4"/>
  <c r="CW53" i="4"/>
  <c r="DE52" i="4"/>
  <c r="DD52" i="4"/>
  <c r="DC52" i="4"/>
  <c r="DB52" i="4"/>
  <c r="DA52" i="4"/>
  <c r="CZ52" i="4"/>
  <c r="CY52" i="4"/>
  <c r="CX52" i="4"/>
  <c r="CW52" i="4"/>
  <c r="DE51" i="4"/>
  <c r="DD51" i="4"/>
  <c r="DC51" i="4"/>
  <c r="DB51" i="4"/>
  <c r="DA51" i="4"/>
  <c r="CZ51" i="4"/>
  <c r="CY51" i="4"/>
  <c r="CX51" i="4"/>
  <c r="CW51" i="4"/>
  <c r="DE50" i="4"/>
  <c r="DD50" i="4"/>
  <c r="DC50" i="4"/>
  <c r="DB50" i="4"/>
  <c r="DA50" i="4"/>
  <c r="CZ50" i="4"/>
  <c r="CY50" i="4"/>
  <c r="CX50" i="4"/>
  <c r="CW50" i="4"/>
  <c r="DE49" i="4"/>
  <c r="DD49" i="4"/>
  <c r="DC49" i="4"/>
  <c r="DB49" i="4"/>
  <c r="DA49" i="4"/>
  <c r="CZ49" i="4"/>
  <c r="CY49" i="4"/>
  <c r="CX49" i="4"/>
  <c r="CW49" i="4"/>
  <c r="CV58" i="4"/>
  <c r="CU58" i="4"/>
  <c r="CT58" i="4"/>
  <c r="CS58" i="4"/>
  <c r="CR58" i="4"/>
  <c r="CQ58" i="4"/>
  <c r="CP58" i="4"/>
  <c r="CO58" i="4"/>
  <c r="CN58" i="4"/>
  <c r="CV57" i="4"/>
  <c r="CU57" i="4"/>
  <c r="CT57" i="4"/>
  <c r="CS57" i="4"/>
  <c r="CR57" i="4"/>
  <c r="CQ57" i="4"/>
  <c r="CP57" i="4"/>
  <c r="CO57" i="4"/>
  <c r="CN57" i="4"/>
  <c r="CV56" i="4"/>
  <c r="CU56" i="4"/>
  <c r="CT56" i="4"/>
  <c r="CS56" i="4"/>
  <c r="CR56" i="4"/>
  <c r="CQ56" i="4"/>
  <c r="CP56" i="4"/>
  <c r="CO56" i="4"/>
  <c r="CN56" i="4"/>
  <c r="CV55" i="4"/>
  <c r="CU55" i="4"/>
  <c r="CT55" i="4"/>
  <c r="CS55" i="4"/>
  <c r="CR55" i="4"/>
  <c r="CQ55" i="4"/>
  <c r="CP55" i="4"/>
  <c r="CO55" i="4"/>
  <c r="CN55" i="4"/>
  <c r="CV54" i="4"/>
  <c r="CU54" i="4"/>
  <c r="CT54" i="4"/>
  <c r="CS54" i="4"/>
  <c r="CR54" i="4"/>
  <c r="CQ54" i="4"/>
  <c r="CP54" i="4"/>
  <c r="CO54" i="4"/>
  <c r="CN54" i="4"/>
  <c r="CV53" i="4"/>
  <c r="CU53" i="4"/>
  <c r="CT53" i="4"/>
  <c r="CS53" i="4"/>
  <c r="CR53" i="4"/>
  <c r="CQ53" i="4"/>
  <c r="CP53" i="4"/>
  <c r="CO53" i="4"/>
  <c r="CN53" i="4"/>
  <c r="CV52" i="4"/>
  <c r="CU52" i="4"/>
  <c r="CT52" i="4"/>
  <c r="CS52" i="4"/>
  <c r="CR52" i="4"/>
  <c r="CQ52" i="4"/>
  <c r="CP52" i="4"/>
  <c r="CO52" i="4"/>
  <c r="CN52" i="4"/>
  <c r="CV51" i="4"/>
  <c r="CU51" i="4"/>
  <c r="CT51" i="4"/>
  <c r="CS51" i="4"/>
  <c r="CR51" i="4"/>
  <c r="CQ51" i="4"/>
  <c r="CP51" i="4"/>
  <c r="CO51" i="4"/>
  <c r="CN51" i="4"/>
  <c r="CV50" i="4"/>
  <c r="CU50" i="4"/>
  <c r="CT50" i="4"/>
  <c r="CS50" i="4"/>
  <c r="CR50" i="4"/>
  <c r="CQ50" i="4"/>
  <c r="CP50" i="4"/>
  <c r="CO50" i="4"/>
  <c r="CN50" i="4"/>
  <c r="CV49" i="4"/>
  <c r="CU49" i="4"/>
  <c r="CT49" i="4"/>
  <c r="CS49" i="4"/>
  <c r="CR49" i="4"/>
  <c r="CQ49" i="4"/>
  <c r="CP49" i="4"/>
  <c r="CO49" i="4"/>
  <c r="CN49" i="4"/>
  <c r="CB51" i="4"/>
  <c r="CB39" i="4"/>
  <c r="T29" i="4" s="1"/>
  <c r="AB37" i="5"/>
  <c r="CE26" i="5"/>
  <c r="W19" i="5" s="1"/>
  <c r="CG26" i="5"/>
  <c r="Y21" i="5" s="1"/>
  <c r="CF26" i="5"/>
  <c r="X19" i="5" s="1"/>
  <c r="CH26" i="5"/>
  <c r="Z22" i="5" s="1"/>
  <c r="CM65" i="4"/>
  <c r="CL65" i="4"/>
  <c r="CK65" i="4"/>
  <c r="CJ65" i="4"/>
  <c r="CI65" i="4"/>
  <c r="CM64" i="4"/>
  <c r="CL64" i="4"/>
  <c r="CK64" i="4"/>
  <c r="CJ64" i="4"/>
  <c r="CI64" i="4"/>
  <c r="CM63" i="4"/>
  <c r="CL63" i="4"/>
  <c r="CK63" i="4"/>
  <c r="CJ63" i="4"/>
  <c r="CI63" i="4"/>
  <c r="CM62" i="4"/>
  <c r="CL62" i="4"/>
  <c r="CK62" i="4"/>
  <c r="CJ62" i="4"/>
  <c r="CI62" i="4"/>
  <c r="AW55" i="4"/>
  <c r="AV55" i="4"/>
  <c r="AU55" i="4"/>
  <c r="AT55" i="4"/>
  <c r="AS55" i="4"/>
  <c r="AR55" i="4"/>
  <c r="AQ55" i="4"/>
  <c r="AP55" i="4"/>
  <c r="AO55" i="4"/>
  <c r="AN55" i="4"/>
  <c r="AM55" i="4"/>
  <c r="AL55" i="4"/>
  <c r="AK55" i="4"/>
  <c r="AJ55" i="4"/>
  <c r="AI55" i="4"/>
  <c r="AH55" i="4"/>
  <c r="AG55" i="4"/>
  <c r="AF55" i="4"/>
  <c r="AE55" i="4"/>
  <c r="AD55" i="4"/>
  <c r="AC55" i="4"/>
  <c r="AB55" i="4"/>
  <c r="AA55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CM61" i="4"/>
  <c r="CL61" i="4"/>
  <c r="CK61" i="4"/>
  <c r="CJ61" i="4"/>
  <c r="CI61" i="4"/>
  <c r="CM60" i="4"/>
  <c r="CL60" i="4"/>
  <c r="CK60" i="4"/>
  <c r="CJ60" i="4"/>
  <c r="CI60" i="4"/>
  <c r="CG60" i="4"/>
  <c r="CE60" i="4"/>
  <c r="CM58" i="4"/>
  <c r="CL58" i="4"/>
  <c r="CK58" i="4"/>
  <c r="CJ58" i="4"/>
  <c r="CI58" i="4"/>
  <c r="CH58" i="4"/>
  <c r="CG58" i="4"/>
  <c r="CF58" i="4"/>
  <c r="CE58" i="4"/>
  <c r="CB58" i="4"/>
  <c r="BM58" i="4"/>
  <c r="CM57" i="4"/>
  <c r="CL57" i="4"/>
  <c r="CK57" i="4"/>
  <c r="CJ57" i="4"/>
  <c r="CI57" i="4"/>
  <c r="CH57" i="4"/>
  <c r="CG57" i="4"/>
  <c r="CF57" i="4"/>
  <c r="CE57" i="4"/>
  <c r="CB57" i="4"/>
  <c r="BM57" i="4"/>
  <c r="CM56" i="4"/>
  <c r="CL56" i="4"/>
  <c r="CK56" i="4"/>
  <c r="CJ56" i="4"/>
  <c r="CI56" i="4"/>
  <c r="CH56" i="4"/>
  <c r="CG56" i="4"/>
  <c r="CF56" i="4"/>
  <c r="CE56" i="4"/>
  <c r="CB56" i="4"/>
  <c r="BM56" i="4"/>
  <c r="CM55" i="4"/>
  <c r="CL55" i="4"/>
  <c r="CK55" i="4"/>
  <c r="CJ55" i="4"/>
  <c r="CI55" i="4"/>
  <c r="CH55" i="4"/>
  <c r="CG55" i="4"/>
  <c r="CF55" i="4"/>
  <c r="CE55" i="4"/>
  <c r="CB55" i="4"/>
  <c r="BM55" i="4"/>
  <c r="CM54" i="4"/>
  <c r="CL54" i="4"/>
  <c r="CK54" i="4"/>
  <c r="CJ54" i="4"/>
  <c r="CI54" i="4"/>
  <c r="CH54" i="4"/>
  <c r="CG54" i="4"/>
  <c r="CF54" i="4"/>
  <c r="CE54" i="4"/>
  <c r="CB54" i="4"/>
  <c r="BM54" i="4"/>
  <c r="V48" i="4"/>
  <c r="U48" i="4"/>
  <c r="S48" i="4"/>
  <c r="R48" i="4"/>
  <c r="Q48" i="4"/>
  <c r="P48" i="4"/>
  <c r="O48" i="4"/>
  <c r="N48" i="4"/>
  <c r="M48" i="4"/>
  <c r="L48" i="4"/>
  <c r="K48" i="4"/>
  <c r="J48" i="4"/>
  <c r="CM53" i="4"/>
  <c r="CL53" i="4"/>
  <c r="CK53" i="4"/>
  <c r="CJ53" i="4"/>
  <c r="CI53" i="4"/>
  <c r="CH53" i="4"/>
  <c r="CG53" i="4"/>
  <c r="CF53" i="4"/>
  <c r="CE53" i="4"/>
  <c r="CB53" i="4"/>
  <c r="BM53" i="4"/>
  <c r="CM52" i="4"/>
  <c r="CL52" i="4"/>
  <c r="CK52" i="4"/>
  <c r="CJ52" i="4"/>
  <c r="CI52" i="4"/>
  <c r="CH52" i="4"/>
  <c r="CG52" i="4"/>
  <c r="CF52" i="4"/>
  <c r="CE52" i="4"/>
  <c r="CB52" i="4"/>
  <c r="BM52" i="4"/>
  <c r="CM51" i="4"/>
  <c r="CL51" i="4"/>
  <c r="CK51" i="4"/>
  <c r="CJ51" i="4"/>
  <c r="CI51" i="4"/>
  <c r="CH51" i="4"/>
  <c r="CG51" i="4"/>
  <c r="CF51" i="4"/>
  <c r="CE51" i="4"/>
  <c r="BM51" i="4"/>
  <c r="CM50" i="4"/>
  <c r="CL50" i="4"/>
  <c r="CK50" i="4"/>
  <c r="CJ50" i="4"/>
  <c r="CI50" i="4"/>
  <c r="CH50" i="4"/>
  <c r="CG50" i="4"/>
  <c r="CF50" i="4"/>
  <c r="CE50" i="4"/>
  <c r="CB50" i="4"/>
  <c r="BM50" i="4"/>
  <c r="CM49" i="4"/>
  <c r="CL49" i="4"/>
  <c r="CK49" i="4"/>
  <c r="CJ49" i="4"/>
  <c r="CI49" i="4"/>
  <c r="CH49" i="4"/>
  <c r="CG49" i="4"/>
  <c r="CF49" i="4"/>
  <c r="CE49" i="4"/>
  <c r="CB49" i="4"/>
  <c r="BM49" i="4"/>
  <c r="DE46" i="4"/>
  <c r="AW37" i="4" s="1"/>
  <c r="DD46" i="4"/>
  <c r="AV35" i="4" s="1"/>
  <c r="DC46" i="4"/>
  <c r="AU37" i="4" s="1"/>
  <c r="DB46" i="4"/>
  <c r="AT34" i="4" s="1"/>
  <c r="DA46" i="4"/>
  <c r="AS38" i="4" s="1"/>
  <c r="CZ46" i="4"/>
  <c r="AR38" i="4" s="1"/>
  <c r="CY46" i="4"/>
  <c r="CX46" i="4"/>
  <c r="AP34" i="4" s="1"/>
  <c r="CW46" i="4"/>
  <c r="AO37" i="4" s="1"/>
  <c r="CV46" i="4"/>
  <c r="AN34" i="4" s="1"/>
  <c r="CU46" i="4"/>
  <c r="AM35" i="4" s="1"/>
  <c r="CT46" i="4"/>
  <c r="AL34" i="4" s="1"/>
  <c r="CS46" i="4"/>
  <c r="CR46" i="4"/>
  <c r="AJ34" i="4" s="1"/>
  <c r="CQ46" i="4"/>
  <c r="AI37" i="4" s="1"/>
  <c r="CP46" i="4"/>
  <c r="AH34" i="4" s="1"/>
  <c r="CO46" i="4"/>
  <c r="AG37" i="4" s="1"/>
  <c r="CN46" i="4"/>
  <c r="AF38" i="4" s="1"/>
  <c r="CM46" i="4"/>
  <c r="AE38" i="4" s="1"/>
  <c r="CL46" i="4"/>
  <c r="CK46" i="4"/>
  <c r="AC38" i="4" s="1"/>
  <c r="CJ46" i="4"/>
  <c r="AB37" i="4" s="1"/>
  <c r="CI46" i="4"/>
  <c r="AA36" i="4" s="1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CG46" i="4"/>
  <c r="Y36" i="4" s="1"/>
  <c r="CE46" i="4"/>
  <c r="W35" i="4" s="1"/>
  <c r="AI36" i="4"/>
  <c r="DE39" i="4"/>
  <c r="AW32" i="4" s="1"/>
  <c r="DD39" i="4"/>
  <c r="AV31" i="4" s="1"/>
  <c r="DC39" i="4"/>
  <c r="AU32" i="4" s="1"/>
  <c r="DB39" i="4"/>
  <c r="AT31" i="4" s="1"/>
  <c r="DA39" i="4"/>
  <c r="AS31" i="4" s="1"/>
  <c r="CZ39" i="4"/>
  <c r="AR31" i="4" s="1"/>
  <c r="CY39" i="4"/>
  <c r="AQ32" i="4" s="1"/>
  <c r="CX39" i="4"/>
  <c r="AP31" i="4" s="1"/>
  <c r="CW39" i="4"/>
  <c r="CV39" i="4"/>
  <c r="AN31" i="4" s="1"/>
  <c r="CU39" i="4"/>
  <c r="AM32" i="4" s="1"/>
  <c r="CT39" i="4"/>
  <c r="AL29" i="4" s="1"/>
  <c r="CS39" i="4"/>
  <c r="AK32" i="4" s="1"/>
  <c r="CR39" i="4"/>
  <c r="AJ31" i="4" s="1"/>
  <c r="CQ39" i="4"/>
  <c r="AI32" i="4" s="1"/>
  <c r="CP39" i="4"/>
  <c r="AH31" i="4" s="1"/>
  <c r="CO39" i="4"/>
  <c r="AG29" i="4" s="1"/>
  <c r="CN39" i="4"/>
  <c r="CM39" i="4"/>
  <c r="AE32" i="4" s="1"/>
  <c r="CL39" i="4"/>
  <c r="AD31" i="4" s="1"/>
  <c r="CK39" i="4"/>
  <c r="CJ39" i="4"/>
  <c r="AB31" i="4" s="1"/>
  <c r="CI39" i="4"/>
  <c r="AA31" i="4" s="1"/>
  <c r="CH39" i="4"/>
  <c r="Z31" i="4" s="1"/>
  <c r="CG39" i="4"/>
  <c r="Y32" i="4" s="1"/>
  <c r="CF39" i="4"/>
  <c r="X31" i="4" s="1"/>
  <c r="CE39" i="4"/>
  <c r="W32" i="4" s="1"/>
  <c r="BM39" i="4"/>
  <c r="E28" i="4" s="1"/>
  <c r="AU35" i="4"/>
  <c r="AC35" i="4"/>
  <c r="AU34" i="4"/>
  <c r="AD27" i="4"/>
  <c r="DE26" i="4"/>
  <c r="DD26" i="4"/>
  <c r="AV22" i="4" s="1"/>
  <c r="DC26" i="4"/>
  <c r="AU21" i="4" s="1"/>
  <c r="DB26" i="4"/>
  <c r="AT21" i="4" s="1"/>
  <c r="DA26" i="4"/>
  <c r="AS19" i="4" s="1"/>
  <c r="CZ26" i="4"/>
  <c r="AR22" i="4" s="1"/>
  <c r="CY26" i="4"/>
  <c r="CX26" i="4"/>
  <c r="AP20" i="4" s="1"/>
  <c r="CW26" i="4"/>
  <c r="CV26" i="4"/>
  <c r="AN21" i="4" s="1"/>
  <c r="CU26" i="4"/>
  <c r="AM22" i="4" s="1"/>
  <c r="CT26" i="4"/>
  <c r="CS26" i="4"/>
  <c r="AK18" i="4" s="1"/>
  <c r="CR26" i="4"/>
  <c r="AJ22" i="4" s="1"/>
  <c r="CQ26" i="4"/>
  <c r="AI19" i="4" s="1"/>
  <c r="CP26" i="4"/>
  <c r="AH18" i="4" s="1"/>
  <c r="CO26" i="4"/>
  <c r="AG20" i="4" s="1"/>
  <c r="CN26" i="4"/>
  <c r="AF22" i="4" s="1"/>
  <c r="CM26" i="4"/>
  <c r="CL26" i="4"/>
  <c r="AD18" i="4" s="1"/>
  <c r="CK26" i="4"/>
  <c r="AC21" i="4" s="1"/>
  <c r="CJ26" i="4"/>
  <c r="AB18" i="4" s="1"/>
  <c r="CI26" i="4"/>
  <c r="CH65" i="4"/>
  <c r="CG65" i="4"/>
  <c r="CF65" i="4"/>
  <c r="CE65" i="4"/>
  <c r="CH64" i="4"/>
  <c r="CG64" i="4"/>
  <c r="CF64" i="4"/>
  <c r="CE64" i="4"/>
  <c r="AW23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Y23" i="4"/>
  <c r="X23" i="4"/>
  <c r="W23" i="4"/>
  <c r="CH63" i="4"/>
  <c r="CG63" i="4"/>
  <c r="CF63" i="4"/>
  <c r="CE63" i="4"/>
  <c r="AU22" i="4"/>
  <c r="AT22" i="4"/>
  <c r="CH62" i="4"/>
  <c r="CG62" i="4"/>
  <c r="CF62" i="4"/>
  <c r="CE62" i="4"/>
  <c r="CH61" i="4"/>
  <c r="CG61" i="4"/>
  <c r="CF61" i="4"/>
  <c r="CE61" i="4"/>
  <c r="CH60" i="4"/>
  <c r="CF60" i="4"/>
  <c r="DE19" i="4"/>
  <c r="DD19" i="4"/>
  <c r="AV12" i="4" s="1"/>
  <c r="DC19" i="4"/>
  <c r="AU11" i="4" s="1"/>
  <c r="DB19" i="4"/>
  <c r="AT15" i="4" s="1"/>
  <c r="DA19" i="4"/>
  <c r="AS15" i="4" s="1"/>
  <c r="CZ19" i="4"/>
  <c r="CY19" i="4"/>
  <c r="AQ16" i="4" s="1"/>
  <c r="CX19" i="4"/>
  <c r="AP14" i="4" s="1"/>
  <c r="CW19" i="4"/>
  <c r="AO16" i="4" s="1"/>
  <c r="CV19" i="4"/>
  <c r="AN13" i="4" s="1"/>
  <c r="CU19" i="4"/>
  <c r="CT19" i="4"/>
  <c r="AL14" i="4" s="1"/>
  <c r="CS19" i="4"/>
  <c r="AK15" i="4" s="1"/>
  <c r="CR19" i="4"/>
  <c r="AJ13" i="4" s="1"/>
  <c r="CQ19" i="4"/>
  <c r="AI16" i="4" s="1"/>
  <c r="CP19" i="4"/>
  <c r="AH15" i="4" s="1"/>
  <c r="CO19" i="4"/>
  <c r="CN19" i="4"/>
  <c r="AF14" i="4" s="1"/>
  <c r="CM19" i="4"/>
  <c r="AE16" i="4" s="1"/>
  <c r="CL19" i="4"/>
  <c r="AD13" i="4" s="1"/>
  <c r="CK19" i="4"/>
  <c r="AC16" i="4" s="1"/>
  <c r="CJ19" i="4"/>
  <c r="AB11" i="4" s="1"/>
  <c r="CI19" i="4"/>
  <c r="AA16" i="4" s="1"/>
  <c r="CH19" i="4"/>
  <c r="Z15" i="4" s="1"/>
  <c r="CG19" i="4"/>
  <c r="Y15" i="4" s="1"/>
  <c r="CF19" i="4"/>
  <c r="X14" i="4" s="1"/>
  <c r="CE19" i="4"/>
  <c r="CB19" i="4"/>
  <c r="T15" i="4" s="1"/>
  <c r="BM19" i="4"/>
  <c r="E15" i="4" s="1"/>
  <c r="DE65" i="3"/>
  <c r="DD65" i="3"/>
  <c r="DE64" i="3"/>
  <c r="DD64" i="3"/>
  <c r="DE63" i="3"/>
  <c r="DD63" i="3"/>
  <c r="DE62" i="3"/>
  <c r="DD62" i="3"/>
  <c r="DE61" i="3"/>
  <c r="DD61" i="3"/>
  <c r="DE60" i="3"/>
  <c r="DD60" i="3"/>
  <c r="DC65" i="3"/>
  <c r="DB65" i="3"/>
  <c r="DA65" i="3"/>
  <c r="DC64" i="3"/>
  <c r="DB64" i="3"/>
  <c r="DA64" i="3"/>
  <c r="DC63" i="3"/>
  <c r="DB63" i="3"/>
  <c r="DA63" i="3"/>
  <c r="DC62" i="3"/>
  <c r="DB62" i="3"/>
  <c r="DA62" i="3"/>
  <c r="DC61" i="3"/>
  <c r="DB61" i="3"/>
  <c r="DA61" i="3"/>
  <c r="DC60" i="3"/>
  <c r="DB60" i="3"/>
  <c r="DA60" i="3"/>
  <c r="CZ65" i="3"/>
  <c r="CY65" i="3"/>
  <c r="CX65" i="3"/>
  <c r="CW65" i="3"/>
  <c r="CV65" i="3"/>
  <c r="CZ64" i="3"/>
  <c r="CY64" i="3"/>
  <c r="CX64" i="3"/>
  <c r="CW64" i="3"/>
  <c r="CV64" i="3"/>
  <c r="CZ63" i="3"/>
  <c r="CY63" i="3"/>
  <c r="CX63" i="3"/>
  <c r="CW63" i="3"/>
  <c r="CV63" i="3"/>
  <c r="CZ62" i="3"/>
  <c r="CY62" i="3"/>
  <c r="CX62" i="3"/>
  <c r="CW62" i="3"/>
  <c r="CV62" i="3"/>
  <c r="CZ61" i="3"/>
  <c r="CY61" i="3"/>
  <c r="CX61" i="3"/>
  <c r="CW61" i="3"/>
  <c r="CV61" i="3"/>
  <c r="CZ60" i="3"/>
  <c r="CY60" i="3"/>
  <c r="CX60" i="3"/>
  <c r="CW60" i="3"/>
  <c r="CV60" i="3"/>
  <c r="CU65" i="3"/>
  <c r="CT65" i="3"/>
  <c r="CS65" i="3"/>
  <c r="CR65" i="3"/>
  <c r="CQ65" i="3"/>
  <c r="CP65" i="3"/>
  <c r="CO65" i="3"/>
  <c r="CN65" i="3"/>
  <c r="CU64" i="3"/>
  <c r="CT64" i="3"/>
  <c r="CS64" i="3"/>
  <c r="CR64" i="3"/>
  <c r="CQ64" i="3"/>
  <c r="CP64" i="3"/>
  <c r="CO64" i="3"/>
  <c r="CN64" i="3"/>
  <c r="CU63" i="3"/>
  <c r="CT63" i="3"/>
  <c r="CS63" i="3"/>
  <c r="CR63" i="3"/>
  <c r="CQ63" i="3"/>
  <c r="CP63" i="3"/>
  <c r="CO63" i="3"/>
  <c r="CN63" i="3"/>
  <c r="CU62" i="3"/>
  <c r="CT62" i="3"/>
  <c r="CS62" i="3"/>
  <c r="CR62" i="3"/>
  <c r="CQ62" i="3"/>
  <c r="CP62" i="3"/>
  <c r="CO62" i="3"/>
  <c r="CN62" i="3"/>
  <c r="CU61" i="3"/>
  <c r="CT61" i="3"/>
  <c r="CS61" i="3"/>
  <c r="CR61" i="3"/>
  <c r="CQ61" i="3"/>
  <c r="CP61" i="3"/>
  <c r="CO61" i="3"/>
  <c r="CN61" i="3"/>
  <c r="CU60" i="3"/>
  <c r="CT60" i="3"/>
  <c r="CS60" i="3"/>
  <c r="CR60" i="3"/>
  <c r="CQ60" i="3"/>
  <c r="CP60" i="3"/>
  <c r="CO60" i="3"/>
  <c r="CN60" i="3"/>
  <c r="DE58" i="3"/>
  <c r="DD58" i="3"/>
  <c r="DC58" i="3"/>
  <c r="DB58" i="3"/>
  <c r="DA58" i="3"/>
  <c r="DE57" i="3"/>
  <c r="DD57" i="3"/>
  <c r="DC57" i="3"/>
  <c r="DB57" i="3"/>
  <c r="DA57" i="3"/>
  <c r="DE56" i="3"/>
  <c r="DD56" i="3"/>
  <c r="DC56" i="3"/>
  <c r="DB56" i="3"/>
  <c r="DA56" i="3"/>
  <c r="DE55" i="3"/>
  <c r="DD55" i="3"/>
  <c r="DC55" i="3"/>
  <c r="DB55" i="3"/>
  <c r="DA55" i="3"/>
  <c r="DE54" i="3"/>
  <c r="DD54" i="3"/>
  <c r="DC54" i="3"/>
  <c r="DB54" i="3"/>
  <c r="DA54" i="3"/>
  <c r="DE53" i="3"/>
  <c r="DD53" i="3"/>
  <c r="DC53" i="3"/>
  <c r="DB53" i="3"/>
  <c r="DA53" i="3"/>
  <c r="DE52" i="3"/>
  <c r="DD52" i="3"/>
  <c r="DC52" i="3"/>
  <c r="DB52" i="3"/>
  <c r="DA52" i="3"/>
  <c r="DE51" i="3"/>
  <c r="DD51" i="3"/>
  <c r="DC51" i="3"/>
  <c r="DB51" i="3"/>
  <c r="DA51" i="3"/>
  <c r="DE50" i="3"/>
  <c r="DD50" i="3"/>
  <c r="DC50" i="3"/>
  <c r="DB50" i="3"/>
  <c r="DA50" i="3"/>
  <c r="DE49" i="3"/>
  <c r="DD49" i="3"/>
  <c r="DC49" i="3"/>
  <c r="DB49" i="3"/>
  <c r="DA49" i="3"/>
  <c r="CZ58" i="3"/>
  <c r="CY58" i="3"/>
  <c r="CX58" i="3"/>
  <c r="CW58" i="3"/>
  <c r="CZ57" i="3"/>
  <c r="CY57" i="3"/>
  <c r="CX57" i="3"/>
  <c r="CW57" i="3"/>
  <c r="CZ56" i="3"/>
  <c r="CY56" i="3"/>
  <c r="CX56" i="3"/>
  <c r="CW56" i="3"/>
  <c r="CZ55" i="3"/>
  <c r="CY55" i="3"/>
  <c r="CX55" i="3"/>
  <c r="CW55" i="3"/>
  <c r="CZ54" i="3"/>
  <c r="CY54" i="3"/>
  <c r="CX54" i="3"/>
  <c r="CW54" i="3"/>
  <c r="CZ53" i="3"/>
  <c r="CY53" i="3"/>
  <c r="CX53" i="3"/>
  <c r="CW53" i="3"/>
  <c r="CZ52" i="3"/>
  <c r="CY52" i="3"/>
  <c r="CX52" i="3"/>
  <c r="CW52" i="3"/>
  <c r="CZ51" i="3"/>
  <c r="CY51" i="3"/>
  <c r="CX51" i="3"/>
  <c r="CW51" i="3"/>
  <c r="CZ50" i="3"/>
  <c r="CY50" i="3"/>
  <c r="CX50" i="3"/>
  <c r="CW50" i="3"/>
  <c r="CZ49" i="3"/>
  <c r="CY49" i="3"/>
  <c r="CX49" i="3"/>
  <c r="CW49" i="3"/>
  <c r="CV58" i="3"/>
  <c r="CU58" i="3"/>
  <c r="CT58" i="3"/>
  <c r="CS58" i="3"/>
  <c r="CR58" i="3"/>
  <c r="CQ58" i="3"/>
  <c r="CP58" i="3"/>
  <c r="CO58" i="3"/>
  <c r="CN58" i="3"/>
  <c r="CV57" i="3"/>
  <c r="CU57" i="3"/>
  <c r="CT57" i="3"/>
  <c r="CS57" i="3"/>
  <c r="CR57" i="3"/>
  <c r="CQ57" i="3"/>
  <c r="CP57" i="3"/>
  <c r="CO57" i="3"/>
  <c r="CN57" i="3"/>
  <c r="CV56" i="3"/>
  <c r="CU56" i="3"/>
  <c r="CT56" i="3"/>
  <c r="CS56" i="3"/>
  <c r="CR56" i="3"/>
  <c r="CQ56" i="3"/>
  <c r="CP56" i="3"/>
  <c r="CO56" i="3"/>
  <c r="CN56" i="3"/>
  <c r="CV55" i="3"/>
  <c r="CU55" i="3"/>
  <c r="CT55" i="3"/>
  <c r="CS55" i="3"/>
  <c r="CR55" i="3"/>
  <c r="CQ55" i="3"/>
  <c r="CP55" i="3"/>
  <c r="CO55" i="3"/>
  <c r="CN55" i="3"/>
  <c r="CV54" i="3"/>
  <c r="CU54" i="3"/>
  <c r="CT54" i="3"/>
  <c r="CS54" i="3"/>
  <c r="CR54" i="3"/>
  <c r="CQ54" i="3"/>
  <c r="CP54" i="3"/>
  <c r="CO54" i="3"/>
  <c r="CN54" i="3"/>
  <c r="CV53" i="3"/>
  <c r="CU53" i="3"/>
  <c r="CT53" i="3"/>
  <c r="CS53" i="3"/>
  <c r="CR53" i="3"/>
  <c r="CQ53" i="3"/>
  <c r="CP53" i="3"/>
  <c r="CO53" i="3"/>
  <c r="CN53" i="3"/>
  <c r="CV52" i="3"/>
  <c r="CU52" i="3"/>
  <c r="CT52" i="3"/>
  <c r="CS52" i="3"/>
  <c r="CR52" i="3"/>
  <c r="CQ52" i="3"/>
  <c r="CP52" i="3"/>
  <c r="CO52" i="3"/>
  <c r="CN52" i="3"/>
  <c r="CV51" i="3"/>
  <c r="CU51" i="3"/>
  <c r="CT51" i="3"/>
  <c r="CS51" i="3"/>
  <c r="CR51" i="3"/>
  <c r="CQ51" i="3"/>
  <c r="CP51" i="3"/>
  <c r="CO51" i="3"/>
  <c r="CN51" i="3"/>
  <c r="CV50" i="3"/>
  <c r="CU50" i="3"/>
  <c r="CT50" i="3"/>
  <c r="CS50" i="3"/>
  <c r="CR50" i="3"/>
  <c r="CQ50" i="3"/>
  <c r="CP50" i="3"/>
  <c r="CO50" i="3"/>
  <c r="CN50" i="3"/>
  <c r="CV49" i="3"/>
  <c r="CU49" i="3"/>
  <c r="CT49" i="3"/>
  <c r="CS49" i="3"/>
  <c r="CR49" i="3"/>
  <c r="CQ49" i="3"/>
  <c r="CP49" i="3"/>
  <c r="CO49" i="3"/>
  <c r="CN49" i="3"/>
  <c r="CM60" i="3"/>
  <c r="CM49" i="3"/>
  <c r="CB58" i="3"/>
  <c r="CE53" i="3"/>
  <c r="CE39" i="3"/>
  <c r="CE26" i="3"/>
  <c r="W19" i="3" s="1"/>
  <c r="CE19" i="3"/>
  <c r="W16" i="3" s="1"/>
  <c r="CB39" i="3"/>
  <c r="T31" i="3" s="1"/>
  <c r="CB54" i="3"/>
  <c r="O48" i="3"/>
  <c r="CM65" i="3"/>
  <c r="CL65" i="3"/>
  <c r="CK65" i="3"/>
  <c r="CJ65" i="3"/>
  <c r="CI65" i="3"/>
  <c r="CM64" i="3"/>
  <c r="CL64" i="3"/>
  <c r="CK64" i="3"/>
  <c r="CJ64" i="3"/>
  <c r="CI64" i="3"/>
  <c r="CM63" i="3"/>
  <c r="CL63" i="3"/>
  <c r="CK63" i="3"/>
  <c r="CJ63" i="3"/>
  <c r="CI63" i="3"/>
  <c r="CM62" i="3"/>
  <c r="CL62" i="3"/>
  <c r="CK62" i="3"/>
  <c r="CJ62" i="3"/>
  <c r="CI62" i="3"/>
  <c r="AW55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CM61" i="3"/>
  <c r="CL61" i="3"/>
  <c r="CK61" i="3"/>
  <c r="CJ61" i="3"/>
  <c r="CI61" i="3"/>
  <c r="CL60" i="3"/>
  <c r="CK60" i="3"/>
  <c r="CJ60" i="3"/>
  <c r="CI60" i="3"/>
  <c r="CG60" i="3"/>
  <c r="CE60" i="3"/>
  <c r="CM58" i="3"/>
  <c r="CL58" i="3"/>
  <c r="CK58" i="3"/>
  <c r="CJ58" i="3"/>
  <c r="CI58" i="3"/>
  <c r="CH58" i="3"/>
  <c r="CG58" i="3"/>
  <c r="CF58" i="3"/>
  <c r="CE58" i="3"/>
  <c r="CM57" i="3"/>
  <c r="CL57" i="3"/>
  <c r="CK57" i="3"/>
  <c r="CJ57" i="3"/>
  <c r="CI57" i="3"/>
  <c r="CH57" i="3"/>
  <c r="CG57" i="3"/>
  <c r="CF57" i="3"/>
  <c r="CE57" i="3"/>
  <c r="CB57" i="3"/>
  <c r="CM56" i="3"/>
  <c r="CL56" i="3"/>
  <c r="CK56" i="3"/>
  <c r="CJ56" i="3"/>
  <c r="CI56" i="3"/>
  <c r="CH56" i="3"/>
  <c r="CG56" i="3"/>
  <c r="CF56" i="3"/>
  <c r="CE56" i="3"/>
  <c r="CB56" i="3"/>
  <c r="CM55" i="3"/>
  <c r="CL55" i="3"/>
  <c r="CK55" i="3"/>
  <c r="CJ55" i="3"/>
  <c r="CI55" i="3"/>
  <c r="CH55" i="3"/>
  <c r="CG55" i="3"/>
  <c r="CF55" i="3"/>
  <c r="CE55" i="3"/>
  <c r="CB55" i="3"/>
  <c r="CM54" i="3"/>
  <c r="CL54" i="3"/>
  <c r="CK54" i="3"/>
  <c r="CJ54" i="3"/>
  <c r="CI54" i="3"/>
  <c r="CH54" i="3"/>
  <c r="CG54" i="3"/>
  <c r="CF54" i="3"/>
  <c r="CE54" i="3"/>
  <c r="V48" i="3"/>
  <c r="U48" i="3"/>
  <c r="S48" i="3"/>
  <c r="R48" i="3"/>
  <c r="Q48" i="3"/>
  <c r="P48" i="3"/>
  <c r="N48" i="3"/>
  <c r="M48" i="3"/>
  <c r="L48" i="3"/>
  <c r="K48" i="3"/>
  <c r="J48" i="3"/>
  <c r="CM53" i="3"/>
  <c r="CL53" i="3"/>
  <c r="CK53" i="3"/>
  <c r="CJ53" i="3"/>
  <c r="CI53" i="3"/>
  <c r="CH53" i="3"/>
  <c r="CG53" i="3"/>
  <c r="CF53" i="3"/>
  <c r="CB53" i="3"/>
  <c r="CM52" i="3"/>
  <c r="CL52" i="3"/>
  <c r="CK52" i="3"/>
  <c r="CJ52" i="3"/>
  <c r="CI52" i="3"/>
  <c r="CH52" i="3"/>
  <c r="CG52" i="3"/>
  <c r="CF52" i="3"/>
  <c r="CE52" i="3"/>
  <c r="CB52" i="3"/>
  <c r="CM51" i="3"/>
  <c r="CL51" i="3"/>
  <c r="CK51" i="3"/>
  <c r="CJ51" i="3"/>
  <c r="CI51" i="3"/>
  <c r="CH51" i="3"/>
  <c r="CG51" i="3"/>
  <c r="CF51" i="3"/>
  <c r="CE51" i="3"/>
  <c r="CB51" i="3"/>
  <c r="CM50" i="3"/>
  <c r="CL50" i="3"/>
  <c r="CK50" i="3"/>
  <c r="CJ50" i="3"/>
  <c r="CI50" i="3"/>
  <c r="CH50" i="3"/>
  <c r="CG50" i="3"/>
  <c r="CF50" i="3"/>
  <c r="CE50" i="3"/>
  <c r="CB50" i="3"/>
  <c r="CL49" i="3"/>
  <c r="CK49" i="3"/>
  <c r="CJ49" i="3"/>
  <c r="CI49" i="3"/>
  <c r="CH49" i="3"/>
  <c r="CG49" i="3"/>
  <c r="CF49" i="3"/>
  <c r="CE49" i="3"/>
  <c r="CB49" i="3"/>
  <c r="DE46" i="3"/>
  <c r="AW37" i="3" s="1"/>
  <c r="DD46" i="3"/>
  <c r="AV36" i="3" s="1"/>
  <c r="DC46" i="3"/>
  <c r="AU37" i="3" s="1"/>
  <c r="DB46" i="3"/>
  <c r="AT37" i="3" s="1"/>
  <c r="DA46" i="3"/>
  <c r="AS36" i="3" s="1"/>
  <c r="CZ46" i="3"/>
  <c r="AR38" i="3" s="1"/>
  <c r="CY46" i="3"/>
  <c r="AQ34" i="3" s="1"/>
  <c r="CX46" i="3"/>
  <c r="AP37" i="3" s="1"/>
  <c r="CW46" i="3"/>
  <c r="AO36" i="3" s="1"/>
  <c r="CV46" i="3"/>
  <c r="AN38" i="3" s="1"/>
  <c r="CU46" i="3"/>
  <c r="AM35" i="3" s="1"/>
  <c r="CT46" i="3"/>
  <c r="AL36" i="3" s="1"/>
  <c r="CS46" i="3"/>
  <c r="CR46" i="3"/>
  <c r="AJ38" i="3" s="1"/>
  <c r="CQ46" i="3"/>
  <c r="AI38" i="3" s="1"/>
  <c r="CP46" i="3"/>
  <c r="AH37" i="3" s="1"/>
  <c r="CO46" i="3"/>
  <c r="AG34" i="3" s="1"/>
  <c r="CN46" i="3"/>
  <c r="AF38" i="3" s="1"/>
  <c r="CM46" i="3"/>
  <c r="CL46" i="3"/>
  <c r="AD37" i="3" s="1"/>
  <c r="CK46" i="3"/>
  <c r="AC36" i="3" s="1"/>
  <c r="CJ46" i="3"/>
  <c r="AB37" i="3" s="1"/>
  <c r="CI46" i="3"/>
  <c r="AA38" i="3" s="1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CG46" i="3"/>
  <c r="Y35" i="3" s="1"/>
  <c r="CE46" i="3"/>
  <c r="W37" i="3" s="1"/>
  <c r="DE39" i="3"/>
  <c r="DD39" i="3"/>
  <c r="AV32" i="3" s="1"/>
  <c r="DC39" i="3"/>
  <c r="AU29" i="3" s="1"/>
  <c r="DB39" i="3"/>
  <c r="AT31" i="3" s="1"/>
  <c r="DA39" i="3"/>
  <c r="CZ39" i="3"/>
  <c r="CY39" i="3"/>
  <c r="AQ32" i="3" s="1"/>
  <c r="CX39" i="3"/>
  <c r="AP31" i="3" s="1"/>
  <c r="CW39" i="3"/>
  <c r="CV39" i="3"/>
  <c r="AN32" i="3" s="1"/>
  <c r="CU39" i="3"/>
  <c r="CT39" i="3"/>
  <c r="AL32" i="3" s="1"/>
  <c r="CS39" i="3"/>
  <c r="CR39" i="3"/>
  <c r="AJ32" i="3" s="1"/>
  <c r="CQ39" i="3"/>
  <c r="AI32" i="3" s="1"/>
  <c r="CP39" i="3"/>
  <c r="CO39" i="3"/>
  <c r="CN39" i="3"/>
  <c r="AF32" i="3" s="1"/>
  <c r="CM39" i="3"/>
  <c r="AE32" i="3" s="1"/>
  <c r="CL39" i="3"/>
  <c r="AD30" i="3" s="1"/>
  <c r="CK39" i="3"/>
  <c r="CJ39" i="3"/>
  <c r="CI39" i="3"/>
  <c r="AA32" i="3" s="1"/>
  <c r="CH39" i="3"/>
  <c r="Z31" i="3" s="1"/>
  <c r="CG39" i="3"/>
  <c r="CF39" i="3"/>
  <c r="X32" i="3" s="1"/>
  <c r="AU35" i="3"/>
  <c r="AC35" i="3"/>
  <c r="T29" i="3"/>
  <c r="DE26" i="3"/>
  <c r="AW21" i="3" s="1"/>
  <c r="DD26" i="3"/>
  <c r="AV21" i="3" s="1"/>
  <c r="DC26" i="3"/>
  <c r="AU21" i="3" s="1"/>
  <c r="DB26" i="3"/>
  <c r="AT21" i="3" s="1"/>
  <c r="DA26" i="3"/>
  <c r="AS18" i="3" s="1"/>
  <c r="CZ26" i="3"/>
  <c r="AR22" i="3" s="1"/>
  <c r="CY26" i="3"/>
  <c r="CX26" i="3"/>
  <c r="AP19" i="3" s="1"/>
  <c r="CW26" i="3"/>
  <c r="AO21" i="3" s="1"/>
  <c r="CV26" i="3"/>
  <c r="AN19" i="3" s="1"/>
  <c r="CU26" i="3"/>
  <c r="AM22" i="3" s="1"/>
  <c r="CT26" i="3"/>
  <c r="AL20" i="3" s="1"/>
  <c r="CS26" i="3"/>
  <c r="AK19" i="3" s="1"/>
  <c r="CR26" i="3"/>
  <c r="AJ18" i="3" s="1"/>
  <c r="CQ26" i="3"/>
  <c r="AI22" i="3" s="1"/>
  <c r="CP26" i="3"/>
  <c r="AH19" i="3" s="1"/>
  <c r="CO26" i="3"/>
  <c r="AG21" i="3" s="1"/>
  <c r="CN26" i="3"/>
  <c r="AF20" i="3" s="1"/>
  <c r="CM26" i="3"/>
  <c r="CL26" i="3"/>
  <c r="AD21" i="3" s="1"/>
  <c r="CK26" i="3"/>
  <c r="AC20" i="3" s="1"/>
  <c r="CJ26" i="3"/>
  <c r="AB20" i="3" s="1"/>
  <c r="CI26" i="3"/>
  <c r="AA20" i="3" s="1"/>
  <c r="CH65" i="3"/>
  <c r="CG65" i="3"/>
  <c r="CF65" i="3"/>
  <c r="CE65" i="3"/>
  <c r="CH64" i="3"/>
  <c r="CG64" i="3"/>
  <c r="CF64" i="3"/>
  <c r="CE64" i="3"/>
  <c r="AW23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CH63" i="3"/>
  <c r="CG63" i="3"/>
  <c r="CF63" i="3"/>
  <c r="CE63" i="3"/>
  <c r="AT22" i="3"/>
  <c r="CH62" i="3"/>
  <c r="CG62" i="3"/>
  <c r="CF62" i="3"/>
  <c r="CE62" i="3"/>
  <c r="CH61" i="3"/>
  <c r="CG61" i="3"/>
  <c r="CF61" i="3"/>
  <c r="CE61" i="3"/>
  <c r="CH60" i="3"/>
  <c r="CF60" i="3"/>
  <c r="DE19" i="3"/>
  <c r="AW14" i="3" s="1"/>
  <c r="DD19" i="3"/>
  <c r="AV12" i="3" s="1"/>
  <c r="DC19" i="3"/>
  <c r="DB19" i="3"/>
  <c r="AT15" i="3" s="1"/>
  <c r="DA19" i="3"/>
  <c r="AS14" i="3" s="1"/>
  <c r="CZ19" i="3"/>
  <c r="AR11" i="3" s="1"/>
  <c r="CY19" i="3"/>
  <c r="AQ12" i="3" s="1"/>
  <c r="CX19" i="3"/>
  <c r="AP12" i="3" s="1"/>
  <c r="CW19" i="3"/>
  <c r="CV19" i="3"/>
  <c r="AN16" i="3" s="1"/>
  <c r="CU19" i="3"/>
  <c r="CT19" i="3"/>
  <c r="AL15" i="3" s="1"/>
  <c r="CS19" i="3"/>
  <c r="AK16" i="3" s="1"/>
  <c r="CR19" i="3"/>
  <c r="CQ19" i="3"/>
  <c r="AI16" i="3" s="1"/>
  <c r="CP19" i="3"/>
  <c r="AH16" i="3" s="1"/>
  <c r="CO19" i="3"/>
  <c r="AG13" i="3" s="1"/>
  <c r="CN19" i="3"/>
  <c r="AF14" i="3" s="1"/>
  <c r="CM19" i="3"/>
  <c r="AE15" i="3" s="1"/>
  <c r="CL19" i="3"/>
  <c r="AD16" i="3" s="1"/>
  <c r="CK19" i="3"/>
  <c r="AC16" i="3" s="1"/>
  <c r="CJ19" i="3"/>
  <c r="AB16" i="3" s="1"/>
  <c r="CI19" i="3"/>
  <c r="AA15" i="3" s="1"/>
  <c r="CH19" i="3"/>
  <c r="Z16" i="3" s="1"/>
  <c r="CG19" i="3"/>
  <c r="Y12" i="3" s="1"/>
  <c r="CF19" i="3"/>
  <c r="X16" i="3" s="1"/>
  <c r="CB19" i="3"/>
  <c r="T16" i="3" s="1"/>
  <c r="AN11" i="3"/>
  <c r="DE60" i="2"/>
  <c r="DE61" i="2"/>
  <c r="DE62" i="2"/>
  <c r="DE63" i="2"/>
  <c r="DE64" i="2"/>
  <c r="DE65" i="2"/>
  <c r="DD65" i="2"/>
  <c r="DD64" i="2"/>
  <c r="DD63" i="2"/>
  <c r="DD62" i="2"/>
  <c r="DD61" i="2"/>
  <c r="DD60" i="2"/>
  <c r="DC65" i="2"/>
  <c r="DB65" i="2"/>
  <c r="DA65" i="2"/>
  <c r="DC64" i="2"/>
  <c r="DB64" i="2"/>
  <c r="DA64" i="2"/>
  <c r="DC63" i="2"/>
  <c r="DB63" i="2"/>
  <c r="DA63" i="2"/>
  <c r="DC62" i="2"/>
  <c r="DB62" i="2"/>
  <c r="DA62" i="2"/>
  <c r="DC61" i="2"/>
  <c r="DB61" i="2"/>
  <c r="DA61" i="2"/>
  <c r="DC60" i="2"/>
  <c r="DB60" i="2"/>
  <c r="DA60" i="2"/>
  <c r="CZ65" i="2"/>
  <c r="CZ64" i="2"/>
  <c r="CZ63" i="2"/>
  <c r="CZ62" i="2"/>
  <c r="CZ61" i="2"/>
  <c r="CZ60" i="2"/>
  <c r="CY65" i="2"/>
  <c r="CY64" i="2"/>
  <c r="CY63" i="2"/>
  <c r="CY62" i="2"/>
  <c r="CY61" i="2"/>
  <c r="CY60" i="2"/>
  <c r="CX65" i="2"/>
  <c r="CX64" i="2"/>
  <c r="CX63" i="2"/>
  <c r="CX62" i="2"/>
  <c r="CX61" i="2"/>
  <c r="CX60" i="2"/>
  <c r="CW65" i="2"/>
  <c r="CW64" i="2"/>
  <c r="CW63" i="2"/>
  <c r="CW62" i="2"/>
  <c r="CW61" i="2"/>
  <c r="CW60" i="2"/>
  <c r="CV65" i="2"/>
  <c r="CV64" i="2"/>
  <c r="CV63" i="2"/>
  <c r="CV62" i="2"/>
  <c r="CV61" i="2"/>
  <c r="CV60" i="2"/>
  <c r="CU65" i="2"/>
  <c r="CU64" i="2"/>
  <c r="CU63" i="2"/>
  <c r="CU62" i="2"/>
  <c r="CU61" i="2"/>
  <c r="CU60" i="2"/>
  <c r="CT65" i="2"/>
  <c r="CT64" i="2"/>
  <c r="CT63" i="2"/>
  <c r="CT62" i="2"/>
  <c r="CT61" i="2"/>
  <c r="CT60" i="2"/>
  <c r="CS65" i="2"/>
  <c r="CS64" i="2"/>
  <c r="CS63" i="2"/>
  <c r="CS62" i="2"/>
  <c r="CS61" i="2"/>
  <c r="CS60" i="2"/>
  <c r="CR65" i="2"/>
  <c r="CR64" i="2"/>
  <c r="CR63" i="2"/>
  <c r="CR62" i="2"/>
  <c r="CR61" i="2"/>
  <c r="CR60" i="2"/>
  <c r="CQ65" i="2"/>
  <c r="CQ64" i="2"/>
  <c r="CQ63" i="2"/>
  <c r="CQ62" i="2"/>
  <c r="CQ61" i="2"/>
  <c r="CQ60" i="2"/>
  <c r="CP65" i="2"/>
  <c r="CP64" i="2"/>
  <c r="CP63" i="2"/>
  <c r="CP62" i="2"/>
  <c r="CP61" i="2"/>
  <c r="CP60" i="2"/>
  <c r="CO65" i="2"/>
  <c r="CO64" i="2"/>
  <c r="CO63" i="2"/>
  <c r="CO62" i="2"/>
  <c r="CO61" i="2"/>
  <c r="CO60" i="2"/>
  <c r="CN65" i="2"/>
  <c r="CN64" i="2"/>
  <c r="CN63" i="2"/>
  <c r="CN62" i="2"/>
  <c r="CN61" i="2"/>
  <c r="CN60" i="2"/>
  <c r="CM60" i="2"/>
  <c r="DE58" i="2"/>
  <c r="DE57" i="2"/>
  <c r="DE56" i="2"/>
  <c r="DE55" i="2"/>
  <c r="DE54" i="2"/>
  <c r="DE53" i="2"/>
  <c r="DE52" i="2"/>
  <c r="DE51" i="2"/>
  <c r="DE50" i="2"/>
  <c r="DE49" i="2"/>
  <c r="DD58" i="2"/>
  <c r="DD57" i="2"/>
  <c r="DD56" i="2"/>
  <c r="DD55" i="2"/>
  <c r="DD54" i="2"/>
  <c r="DD53" i="2"/>
  <c r="DD52" i="2"/>
  <c r="DD51" i="2"/>
  <c r="DD50" i="2"/>
  <c r="DD49" i="2"/>
  <c r="DC58" i="2"/>
  <c r="DC57" i="2"/>
  <c r="DC56" i="2"/>
  <c r="DC55" i="2"/>
  <c r="DC54" i="2"/>
  <c r="DC53" i="2"/>
  <c r="DC52" i="2"/>
  <c r="DC51" i="2"/>
  <c r="DC50" i="2"/>
  <c r="DC49" i="2"/>
  <c r="DB58" i="2"/>
  <c r="DB57" i="2"/>
  <c r="DB56" i="2"/>
  <c r="DB55" i="2"/>
  <c r="DB54" i="2"/>
  <c r="DB53" i="2"/>
  <c r="DB52" i="2"/>
  <c r="DB51" i="2"/>
  <c r="DB50" i="2"/>
  <c r="DB49" i="2"/>
  <c r="DA58" i="2"/>
  <c r="DA57" i="2"/>
  <c r="DA56" i="2"/>
  <c r="DA55" i="2"/>
  <c r="DA54" i="2"/>
  <c r="DA53" i="2"/>
  <c r="DA52" i="2"/>
  <c r="DA51" i="2"/>
  <c r="DA50" i="2"/>
  <c r="DA49" i="2"/>
  <c r="CZ58" i="2"/>
  <c r="CZ57" i="2"/>
  <c r="CZ56" i="2"/>
  <c r="CZ55" i="2"/>
  <c r="CZ54" i="2"/>
  <c r="CZ53" i="2"/>
  <c r="CZ52" i="2"/>
  <c r="CZ51" i="2"/>
  <c r="CZ50" i="2"/>
  <c r="CZ49" i="2"/>
  <c r="CY58" i="2"/>
  <c r="CY57" i="2"/>
  <c r="CY56" i="2"/>
  <c r="CY55" i="2"/>
  <c r="CY54" i="2"/>
  <c r="CY53" i="2"/>
  <c r="CY52" i="2"/>
  <c r="CY51" i="2"/>
  <c r="CY50" i="2"/>
  <c r="CY49" i="2"/>
  <c r="CX58" i="2"/>
  <c r="CX57" i="2"/>
  <c r="CX56" i="2"/>
  <c r="CX55" i="2"/>
  <c r="CX54" i="2"/>
  <c r="CX53" i="2"/>
  <c r="CX52" i="2"/>
  <c r="CX51" i="2"/>
  <c r="CX50" i="2"/>
  <c r="CX49" i="2"/>
  <c r="CW58" i="2"/>
  <c r="CW57" i="2"/>
  <c r="CW56" i="2"/>
  <c r="CW55" i="2"/>
  <c r="CW54" i="2"/>
  <c r="CW53" i="2"/>
  <c r="CW52" i="2"/>
  <c r="CW51" i="2"/>
  <c r="CW50" i="2"/>
  <c r="CW49" i="2"/>
  <c r="CV58" i="2"/>
  <c r="CV57" i="2"/>
  <c r="CV56" i="2"/>
  <c r="CV55" i="2"/>
  <c r="CV54" i="2"/>
  <c r="CV53" i="2"/>
  <c r="CV52" i="2"/>
  <c r="CV51" i="2"/>
  <c r="CV50" i="2"/>
  <c r="CV49" i="2"/>
  <c r="CU58" i="2"/>
  <c r="CU57" i="2"/>
  <c r="CU56" i="2"/>
  <c r="CU55" i="2"/>
  <c r="CU54" i="2"/>
  <c r="CU53" i="2"/>
  <c r="CU52" i="2"/>
  <c r="CU51" i="2"/>
  <c r="CU50" i="2"/>
  <c r="CU49" i="2"/>
  <c r="CT58" i="2"/>
  <c r="CT57" i="2"/>
  <c r="CT56" i="2"/>
  <c r="CT55" i="2"/>
  <c r="CT54" i="2"/>
  <c r="CT53" i="2"/>
  <c r="CT52" i="2"/>
  <c r="CT51" i="2"/>
  <c r="CT50" i="2"/>
  <c r="CT49" i="2"/>
  <c r="CS58" i="2"/>
  <c r="CS57" i="2"/>
  <c r="CS56" i="2"/>
  <c r="CS55" i="2"/>
  <c r="CS54" i="2"/>
  <c r="CS53" i="2"/>
  <c r="CS52" i="2"/>
  <c r="CS51" i="2"/>
  <c r="CS50" i="2"/>
  <c r="CS49" i="2"/>
  <c r="CR58" i="2"/>
  <c r="CR57" i="2"/>
  <c r="CR56" i="2"/>
  <c r="CR55" i="2"/>
  <c r="CR54" i="2"/>
  <c r="CR53" i="2"/>
  <c r="CR52" i="2"/>
  <c r="CR51" i="2"/>
  <c r="CR50" i="2"/>
  <c r="CR49" i="2"/>
  <c r="CQ58" i="2"/>
  <c r="CQ57" i="2"/>
  <c r="CQ56" i="2"/>
  <c r="CQ55" i="2"/>
  <c r="CQ54" i="2"/>
  <c r="CQ53" i="2"/>
  <c r="CQ52" i="2"/>
  <c r="CQ51" i="2"/>
  <c r="CQ50" i="2"/>
  <c r="CQ49" i="2"/>
  <c r="CO58" i="2"/>
  <c r="CO57" i="2"/>
  <c r="CO56" i="2"/>
  <c r="CO55" i="2"/>
  <c r="CO54" i="2"/>
  <c r="CO53" i="2"/>
  <c r="CO52" i="2"/>
  <c r="CO51" i="2"/>
  <c r="CO50" i="2"/>
  <c r="CO49" i="2"/>
  <c r="CP58" i="2"/>
  <c r="CP57" i="2"/>
  <c r="CP56" i="2"/>
  <c r="CP55" i="2"/>
  <c r="CP54" i="2"/>
  <c r="CP53" i="2"/>
  <c r="CP52" i="2"/>
  <c r="CP51" i="2"/>
  <c r="CP50" i="2"/>
  <c r="CP49" i="2"/>
  <c r="CN58" i="2"/>
  <c r="CN57" i="2"/>
  <c r="CN56" i="2"/>
  <c r="CN55" i="2"/>
  <c r="CN54" i="2"/>
  <c r="CN53" i="2"/>
  <c r="CN52" i="2"/>
  <c r="CN51" i="2"/>
  <c r="CN50" i="2"/>
  <c r="CN49" i="2"/>
  <c r="AJ38" i="4"/>
  <c r="CF46" i="4"/>
  <c r="CH46" i="4"/>
  <c r="Z36" i="4" s="1"/>
  <c r="Z37" i="4"/>
  <c r="Z34" i="4"/>
  <c r="Z38" i="4"/>
  <c r="Z35" i="4"/>
  <c r="CF26" i="4"/>
  <c r="X22" i="4" s="1"/>
  <c r="CH26" i="4"/>
  <c r="Z22" i="4" s="1"/>
  <c r="CE26" i="4"/>
  <c r="W22" i="4" s="1"/>
  <c r="CG26" i="4"/>
  <c r="Y21" i="4" s="1"/>
  <c r="AU34" i="3"/>
  <c r="CF46" i="3"/>
  <c r="X36" i="3" s="1"/>
  <c r="CH46" i="3"/>
  <c r="Z38" i="3" s="1"/>
  <c r="CF26" i="3"/>
  <c r="X21" i="3" s="1"/>
  <c r="CH26" i="3"/>
  <c r="Z20" i="3" s="1"/>
  <c r="CG26" i="3"/>
  <c r="Y22" i="3" s="1"/>
  <c r="CE19" i="2"/>
  <c r="W16" i="2" s="1"/>
  <c r="CE39" i="2"/>
  <c r="W32" i="2" s="1"/>
  <c r="CM65" i="2"/>
  <c r="CL65" i="2"/>
  <c r="CK65" i="2"/>
  <c r="CJ65" i="2"/>
  <c r="CI65" i="2"/>
  <c r="CM64" i="2"/>
  <c r="CL64" i="2"/>
  <c r="CK64" i="2"/>
  <c r="CJ64" i="2"/>
  <c r="CI64" i="2"/>
  <c r="CM63" i="2"/>
  <c r="CL63" i="2"/>
  <c r="CK63" i="2"/>
  <c r="CJ63" i="2"/>
  <c r="CI63" i="2"/>
  <c r="CM62" i="2"/>
  <c r="CL62" i="2"/>
  <c r="CK62" i="2"/>
  <c r="CJ62" i="2"/>
  <c r="CI62" i="2"/>
  <c r="AW55" i="2"/>
  <c r="AV55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CM61" i="2"/>
  <c r="CL61" i="2"/>
  <c r="CK61" i="2"/>
  <c r="CJ61" i="2"/>
  <c r="CI61" i="2"/>
  <c r="CL60" i="2"/>
  <c r="CK60" i="2"/>
  <c r="CJ60" i="2"/>
  <c r="CI60" i="2"/>
  <c r="CF60" i="2"/>
  <c r="CE60" i="2"/>
  <c r="CM58" i="2"/>
  <c r="CL58" i="2"/>
  <c r="CK58" i="2"/>
  <c r="CJ58" i="2"/>
  <c r="CI58" i="2"/>
  <c r="CH58" i="2"/>
  <c r="CG58" i="2"/>
  <c r="CF58" i="2"/>
  <c r="CE58" i="2"/>
  <c r="BN58" i="2"/>
  <c r="BM58" i="2"/>
  <c r="CM57" i="2"/>
  <c r="CL57" i="2"/>
  <c r="CK57" i="2"/>
  <c r="CJ57" i="2"/>
  <c r="CI57" i="2"/>
  <c r="CH57" i="2"/>
  <c r="CG57" i="2"/>
  <c r="CF57" i="2"/>
  <c r="CE57" i="2"/>
  <c r="BN57" i="2"/>
  <c r="BM57" i="2"/>
  <c r="CM56" i="2"/>
  <c r="CL56" i="2"/>
  <c r="CK56" i="2"/>
  <c r="CJ56" i="2"/>
  <c r="CI56" i="2"/>
  <c r="CH56" i="2"/>
  <c r="CG56" i="2"/>
  <c r="CF56" i="2"/>
  <c r="CE56" i="2"/>
  <c r="BN56" i="2"/>
  <c r="BM56" i="2"/>
  <c r="CM55" i="2"/>
  <c r="CL55" i="2"/>
  <c r="CK55" i="2"/>
  <c r="CJ55" i="2"/>
  <c r="CI55" i="2"/>
  <c r="CH55" i="2"/>
  <c r="CG55" i="2"/>
  <c r="CF55" i="2"/>
  <c r="CE55" i="2"/>
  <c r="BN55" i="2"/>
  <c r="BM55" i="2"/>
  <c r="CM54" i="2"/>
  <c r="CL54" i="2"/>
  <c r="CK54" i="2"/>
  <c r="CJ54" i="2"/>
  <c r="CI54" i="2"/>
  <c r="CH54" i="2"/>
  <c r="CG54" i="2"/>
  <c r="CF54" i="2"/>
  <c r="CE54" i="2"/>
  <c r="BN54" i="2"/>
  <c r="BM54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CM53" i="2"/>
  <c r="CL53" i="2"/>
  <c r="CK53" i="2"/>
  <c r="CJ53" i="2"/>
  <c r="CI53" i="2"/>
  <c r="CH53" i="2"/>
  <c r="CG53" i="2"/>
  <c r="CF53" i="2"/>
  <c r="CE53" i="2"/>
  <c r="BN53" i="2"/>
  <c r="BM53" i="2"/>
  <c r="CM52" i="2"/>
  <c r="CL52" i="2"/>
  <c r="CK52" i="2"/>
  <c r="CJ52" i="2"/>
  <c r="CI52" i="2"/>
  <c r="CH52" i="2"/>
  <c r="CG52" i="2"/>
  <c r="CF52" i="2"/>
  <c r="CE52" i="2"/>
  <c r="BN52" i="2"/>
  <c r="BM52" i="2"/>
  <c r="CM51" i="2"/>
  <c r="CL51" i="2"/>
  <c r="CK51" i="2"/>
  <c r="CJ51" i="2"/>
  <c r="CI51" i="2"/>
  <c r="CH51" i="2"/>
  <c r="CG51" i="2"/>
  <c r="CF51" i="2"/>
  <c r="CE51" i="2"/>
  <c r="BN51" i="2"/>
  <c r="BM51" i="2"/>
  <c r="CM50" i="2"/>
  <c r="CL50" i="2"/>
  <c r="CK50" i="2"/>
  <c r="CJ50" i="2"/>
  <c r="CI50" i="2"/>
  <c r="CH50" i="2"/>
  <c r="CG50" i="2"/>
  <c r="CF50" i="2"/>
  <c r="CE50" i="2"/>
  <c r="BN50" i="2"/>
  <c r="BM50" i="2"/>
  <c r="CM49" i="2"/>
  <c r="CL49" i="2"/>
  <c r="CK49" i="2"/>
  <c r="CJ49" i="2"/>
  <c r="CI49" i="2"/>
  <c r="CH49" i="2"/>
  <c r="CG49" i="2"/>
  <c r="CF49" i="2"/>
  <c r="CE49" i="2"/>
  <c r="BN49" i="2"/>
  <c r="BM49" i="2"/>
  <c r="DE46" i="2"/>
  <c r="AW36" i="2" s="1"/>
  <c r="DD46" i="2"/>
  <c r="AV34" i="2" s="1"/>
  <c r="DC46" i="2"/>
  <c r="AU34" i="2" s="1"/>
  <c r="DB46" i="2"/>
  <c r="AT38" i="2" s="1"/>
  <c r="DA46" i="2"/>
  <c r="AS34" i="2" s="1"/>
  <c r="CZ46" i="2"/>
  <c r="AR36" i="2" s="1"/>
  <c r="CY46" i="2"/>
  <c r="AQ34" i="2" s="1"/>
  <c r="CX46" i="2"/>
  <c r="AP36" i="2" s="1"/>
  <c r="CW46" i="2"/>
  <c r="AO36" i="2" s="1"/>
  <c r="CV46" i="2"/>
  <c r="AN36" i="2" s="1"/>
  <c r="CU46" i="2"/>
  <c r="AM37" i="2" s="1"/>
  <c r="CT46" i="2"/>
  <c r="AL36" i="2" s="1"/>
  <c r="CS46" i="2"/>
  <c r="AK34" i="2" s="1"/>
  <c r="CR46" i="2"/>
  <c r="CQ46" i="2"/>
  <c r="AI34" i="2" s="1"/>
  <c r="CP46" i="2"/>
  <c r="AH37" i="2" s="1"/>
  <c r="CO46" i="2"/>
  <c r="AG34" i="2" s="1"/>
  <c r="CN46" i="2"/>
  <c r="AF35" i="2" s="1"/>
  <c r="CM46" i="2"/>
  <c r="AE34" i="2" s="1"/>
  <c r="CL46" i="2"/>
  <c r="AD34" i="2" s="1"/>
  <c r="CK46" i="2"/>
  <c r="AC34" i="2" s="1"/>
  <c r="CJ46" i="2"/>
  <c r="AB36" i="2" s="1"/>
  <c r="CI46" i="2"/>
  <c r="AA34" i="2" s="1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DE39" i="2"/>
  <c r="AW29" i="2" s="1"/>
  <c r="DD39" i="2"/>
  <c r="AV32" i="2" s="1"/>
  <c r="DC39" i="2"/>
  <c r="AU31" i="2" s="1"/>
  <c r="DB39" i="2"/>
  <c r="AT30" i="2" s="1"/>
  <c r="DA39" i="2"/>
  <c r="AS29" i="2" s="1"/>
  <c r="CZ39" i="2"/>
  <c r="AR29" i="2" s="1"/>
  <c r="CY39" i="2"/>
  <c r="AQ31" i="2" s="1"/>
  <c r="CX39" i="2"/>
  <c r="AP29" i="2" s="1"/>
  <c r="CW39" i="2"/>
  <c r="AO29" i="2" s="1"/>
  <c r="CV39" i="2"/>
  <c r="AN29" i="2" s="1"/>
  <c r="CU39" i="2"/>
  <c r="AM31" i="2" s="1"/>
  <c r="CT39" i="2"/>
  <c r="AL27" i="2" s="1"/>
  <c r="CS39" i="2"/>
  <c r="AK29" i="2" s="1"/>
  <c r="CR39" i="2"/>
  <c r="AJ29" i="2" s="1"/>
  <c r="CQ39" i="2"/>
  <c r="AI31" i="2" s="1"/>
  <c r="CP39" i="2"/>
  <c r="AH29" i="2" s="1"/>
  <c r="CO39" i="2"/>
  <c r="AG29" i="2" s="1"/>
  <c r="CN39" i="2"/>
  <c r="AF31" i="2" s="1"/>
  <c r="CM39" i="2"/>
  <c r="AE31" i="2" s="1"/>
  <c r="CL39" i="2"/>
  <c r="AD27" i="2" s="1"/>
  <c r="CK39" i="2"/>
  <c r="AC32" i="2" s="1"/>
  <c r="CJ39" i="2"/>
  <c r="AB31" i="2" s="1"/>
  <c r="CI39" i="2"/>
  <c r="AA32" i="2" s="1"/>
  <c r="CH39" i="2"/>
  <c r="Z29" i="2" s="1"/>
  <c r="CG39" i="2"/>
  <c r="Y32" i="2" s="1"/>
  <c r="CF39" i="2"/>
  <c r="X31" i="2" s="1"/>
  <c r="BN39" i="2"/>
  <c r="F27" i="2" s="1"/>
  <c r="BM39" i="2"/>
  <c r="E32" i="2" s="1"/>
  <c r="DE26" i="2"/>
  <c r="AW18" i="2" s="1"/>
  <c r="DD26" i="2"/>
  <c r="AV22" i="2" s="1"/>
  <c r="DC26" i="2"/>
  <c r="AU22" i="2" s="1"/>
  <c r="DB26" i="2"/>
  <c r="DA26" i="2"/>
  <c r="CZ26" i="2"/>
  <c r="AR18" i="2" s="1"/>
  <c r="CY26" i="2"/>
  <c r="AQ22" i="2" s="1"/>
  <c r="CX26" i="2"/>
  <c r="AP21" i="2" s="1"/>
  <c r="CW26" i="2"/>
  <c r="AO18" i="2" s="1"/>
  <c r="CV26" i="2"/>
  <c r="AN20" i="2" s="1"/>
  <c r="CU26" i="2"/>
  <c r="AM18" i="2" s="1"/>
  <c r="CT26" i="2"/>
  <c r="AL19" i="2" s="1"/>
  <c r="CS26" i="2"/>
  <c r="AK18" i="2" s="1"/>
  <c r="CR26" i="2"/>
  <c r="AJ20" i="2" s="1"/>
  <c r="CQ26" i="2"/>
  <c r="AI20" i="2" s="1"/>
  <c r="CP26" i="2"/>
  <c r="AH19" i="2" s="1"/>
  <c r="CO26" i="2"/>
  <c r="AG20" i="2" s="1"/>
  <c r="CN26" i="2"/>
  <c r="AF18" i="2" s="1"/>
  <c r="CM26" i="2"/>
  <c r="AE18" i="2" s="1"/>
  <c r="CL26" i="2"/>
  <c r="AD20" i="2" s="1"/>
  <c r="CK26" i="2"/>
  <c r="AC19" i="2" s="1"/>
  <c r="CJ26" i="2"/>
  <c r="AB21" i="2" s="1"/>
  <c r="CI26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AR22" i="2"/>
  <c r="AL22" i="2"/>
  <c r="CG60" i="2"/>
  <c r="DE19" i="2"/>
  <c r="AW14" i="2" s="1"/>
  <c r="DD19" i="2"/>
  <c r="AV15" i="2" s="1"/>
  <c r="DC19" i="2"/>
  <c r="AU16" i="2" s="1"/>
  <c r="DB19" i="2"/>
  <c r="AT15" i="2" s="1"/>
  <c r="DA19" i="2"/>
  <c r="AS15" i="2" s="1"/>
  <c r="CZ19" i="2"/>
  <c r="AR15" i="2" s="1"/>
  <c r="CY19" i="2"/>
  <c r="AQ16" i="2" s="1"/>
  <c r="CX19" i="2"/>
  <c r="AP15" i="2" s="1"/>
  <c r="CW19" i="2"/>
  <c r="AO15" i="2" s="1"/>
  <c r="CV19" i="2"/>
  <c r="AN15" i="2" s="1"/>
  <c r="CU19" i="2"/>
  <c r="AM16" i="2" s="1"/>
  <c r="CT19" i="2"/>
  <c r="AL15" i="2" s="1"/>
  <c r="CS19" i="2"/>
  <c r="AK15" i="2" s="1"/>
  <c r="CR19" i="2"/>
  <c r="AJ15" i="2" s="1"/>
  <c r="CQ19" i="2"/>
  <c r="AI16" i="2" s="1"/>
  <c r="CP19" i="2"/>
  <c r="AH15" i="2" s="1"/>
  <c r="CO19" i="2"/>
  <c r="AG15" i="2" s="1"/>
  <c r="CN19" i="2"/>
  <c r="AF15" i="2" s="1"/>
  <c r="CM19" i="2"/>
  <c r="AE16" i="2" s="1"/>
  <c r="CL19" i="2"/>
  <c r="AD15" i="2" s="1"/>
  <c r="CK19" i="2"/>
  <c r="AC15" i="2" s="1"/>
  <c r="CJ19" i="2"/>
  <c r="AB15" i="2" s="1"/>
  <c r="CI19" i="2"/>
  <c r="AA16" i="2" s="1"/>
  <c r="CH19" i="2"/>
  <c r="Z15" i="2" s="1"/>
  <c r="CG19" i="2"/>
  <c r="Y15" i="2" s="1"/>
  <c r="CF19" i="2"/>
  <c r="BN19" i="2"/>
  <c r="F15" i="2" s="1"/>
  <c r="BM19" i="2"/>
  <c r="E15" i="2" s="1"/>
  <c r="CE46" i="2"/>
  <c r="W35" i="2" s="1"/>
  <c r="CG61" i="2"/>
  <c r="CF62" i="2"/>
  <c r="CH62" i="2"/>
  <c r="CE63" i="2"/>
  <c r="CG63" i="2"/>
  <c r="CE64" i="2"/>
  <c r="CG64" i="2"/>
  <c r="CE65" i="2"/>
  <c r="CG65" i="2"/>
  <c r="CE62" i="2"/>
  <c r="CG62" i="2"/>
  <c r="CF63" i="2"/>
  <c r="CH63" i="2"/>
  <c r="CF61" i="2"/>
  <c r="CH61" i="2"/>
  <c r="AC18" i="2"/>
  <c r="CF46" i="2"/>
  <c r="X35" i="2" s="1"/>
  <c r="AR16" i="2"/>
  <c r="CH60" i="2"/>
  <c r="CE26" i="2"/>
  <c r="W20" i="2" s="1"/>
  <c r="CF64" i="2"/>
  <c r="CH64" i="2"/>
  <c r="CF65" i="2"/>
  <c r="CH65" i="2"/>
  <c r="CG46" i="2"/>
  <c r="Y38" i="2" s="1"/>
  <c r="CF26" i="2"/>
  <c r="X22" i="2" s="1"/>
  <c r="CH26" i="2"/>
  <c r="Z20" i="2" s="1"/>
  <c r="CE61" i="2"/>
  <c r="AT11" i="2"/>
  <c r="CG26" i="2"/>
  <c r="Y20" i="2" s="1"/>
  <c r="CH46" i="2"/>
  <c r="Z37" i="2" s="1"/>
  <c r="AA37" i="2"/>
  <c r="AN11" i="5" l="1"/>
  <c r="AQ11" i="5"/>
  <c r="AJ12" i="5"/>
  <c r="Z13" i="5"/>
  <c r="AA13" i="5"/>
  <c r="AF31" i="5"/>
  <c r="AC34" i="4"/>
  <c r="AH20" i="4"/>
  <c r="AH36" i="4"/>
  <c r="AU38" i="4"/>
  <c r="AC34" i="3"/>
  <c r="AW35" i="3"/>
  <c r="AU22" i="3"/>
  <c r="AW38" i="3"/>
  <c r="AC22" i="3"/>
  <c r="AU38" i="3"/>
  <c r="AC38" i="3"/>
  <c r="AG18" i="3"/>
  <c r="AG22" i="3"/>
  <c r="AI18" i="3"/>
  <c r="AJ19" i="2"/>
  <c r="AI19" i="2"/>
  <c r="AN38" i="2"/>
  <c r="AB16" i="2"/>
  <c r="AB14" i="2"/>
  <c r="AI36" i="2"/>
  <c r="AI18" i="2"/>
  <c r="AK38" i="5"/>
  <c r="AF19" i="5"/>
  <c r="Y37" i="5"/>
  <c r="AH13" i="5"/>
  <c r="AF15" i="5"/>
  <c r="AJ16" i="5"/>
  <c r="AK16" i="5"/>
  <c r="AJ22" i="5"/>
  <c r="AB13" i="5"/>
  <c r="AK11" i="5"/>
  <c r="AE36" i="5"/>
  <c r="AL11" i="5"/>
  <c r="AM11" i="5"/>
  <c r="T30" i="5"/>
  <c r="AW37" i="5"/>
  <c r="AF20" i="4"/>
  <c r="AV34" i="4"/>
  <c r="AF12" i="4"/>
  <c r="AF13" i="4"/>
  <c r="Z18" i="4"/>
  <c r="AN15" i="4"/>
  <c r="AG32" i="4"/>
  <c r="AP38" i="4"/>
  <c r="AB22" i="4"/>
  <c r="AH22" i="4"/>
  <c r="AK22" i="4"/>
  <c r="AC19" i="4"/>
  <c r="AP36" i="3"/>
  <c r="AS19" i="3"/>
  <c r="AV28" i="3"/>
  <c r="AU19" i="3"/>
  <c r="AA29" i="3"/>
  <c r="AD29" i="3"/>
  <c r="AV29" i="3"/>
  <c r="AE31" i="3"/>
  <c r="T11" i="3"/>
  <c r="AC11" i="3"/>
  <c r="AC21" i="3"/>
  <c r="AL11" i="3"/>
  <c r="AV35" i="3"/>
  <c r="AR21" i="2"/>
  <c r="AN35" i="2"/>
  <c r="AH11" i="2"/>
  <c r="CF66" i="2"/>
  <c r="X51" i="2" s="1"/>
  <c r="AL21" i="2"/>
  <c r="AC20" i="2"/>
  <c r="AO20" i="2"/>
  <c r="AG28" i="2"/>
  <c r="AN14" i="2"/>
  <c r="E12" i="2"/>
  <c r="E11" i="2"/>
  <c r="F12" i="2"/>
  <c r="AF22" i="2"/>
  <c r="W19" i="2"/>
  <c r="AW35" i="2"/>
  <c r="AN37" i="2"/>
  <c r="AI22" i="2"/>
  <c r="AN12" i="2"/>
  <c r="W21" i="2"/>
  <c r="AH22" i="2"/>
  <c r="AW37" i="2"/>
  <c r="AC21" i="2"/>
  <c r="AN34" i="2"/>
  <c r="AN16" i="2"/>
  <c r="F13" i="2"/>
  <c r="F16" i="2"/>
  <c r="F11" i="2"/>
  <c r="F14" i="2"/>
  <c r="W36" i="2"/>
  <c r="AM35" i="2"/>
  <c r="Z30" i="2"/>
  <c r="AE19" i="2"/>
  <c r="W14" i="2"/>
  <c r="AO22" i="2"/>
  <c r="AI38" i="2"/>
  <c r="AA30" i="3"/>
  <c r="AT16" i="3"/>
  <c r="AO19" i="3"/>
  <c r="AD15" i="3"/>
  <c r="AC14" i="3"/>
  <c r="AD32" i="3"/>
  <c r="AI34" i="3"/>
  <c r="AO20" i="3"/>
  <c r="AF35" i="3"/>
  <c r="AS16" i="3"/>
  <c r="AD28" i="3"/>
  <c r="AE28" i="3"/>
  <c r="AS35" i="3"/>
  <c r="AT29" i="3"/>
  <c r="X15" i="3"/>
  <c r="AM19" i="3"/>
  <c r="AQ30" i="3"/>
  <c r="AO22" i="3"/>
  <c r="AC15" i="3"/>
  <c r="AS15" i="3"/>
  <c r="AT27" i="3"/>
  <c r="AI37" i="3"/>
  <c r="AC18" i="3"/>
  <c r="X20" i="3"/>
  <c r="AI28" i="3"/>
  <c r="AT11" i="3"/>
  <c r="AC12" i="3"/>
  <c r="AC13" i="3"/>
  <c r="AJ22" i="3"/>
  <c r="CR59" i="3"/>
  <c r="AJ46" i="3" s="1"/>
  <c r="AT19" i="3"/>
  <c r="AJ20" i="3"/>
  <c r="AJ34" i="3"/>
  <c r="AA16" i="3"/>
  <c r="AU20" i="3"/>
  <c r="AE27" i="3"/>
  <c r="AI36" i="3"/>
  <c r="AW20" i="3"/>
  <c r="AI35" i="3"/>
  <c r="AO35" i="3"/>
  <c r="Y21" i="3"/>
  <c r="AU28" i="3"/>
  <c r="X12" i="4"/>
  <c r="W18" i="4"/>
  <c r="AT19" i="4"/>
  <c r="AD14" i="4"/>
  <c r="AB20" i="4"/>
  <c r="X27" i="4"/>
  <c r="AD15" i="4"/>
  <c r="AC36" i="4"/>
  <c r="AV27" i="4"/>
  <c r="AU16" i="4"/>
  <c r="Z29" i="4"/>
  <c r="AC37" i="4"/>
  <c r="Z12" i="4"/>
  <c r="Z14" i="4"/>
  <c r="AR27" i="4"/>
  <c r="AF16" i="4"/>
  <c r="AR29" i="4"/>
  <c r="AV14" i="4"/>
  <c r="AC20" i="4"/>
  <c r="AA28" i="4"/>
  <c r="AU36" i="4"/>
  <c r="AV38" i="4"/>
  <c r="AO15" i="4"/>
  <c r="Z13" i="4"/>
  <c r="CH66" i="4"/>
  <c r="Z50" i="4" s="1"/>
  <c r="X15" i="4"/>
  <c r="AP36" i="4"/>
  <c r="AB21" i="4"/>
  <c r="AS32" i="4"/>
  <c r="CY66" i="5"/>
  <c r="AQ50" i="5" s="1"/>
  <c r="AT27" i="5"/>
  <c r="Y28" i="5"/>
  <c r="AN13" i="5"/>
  <c r="AE15" i="5"/>
  <c r="AO34" i="5"/>
  <c r="CS61" i="6"/>
  <c r="AG15" i="5"/>
  <c r="AQ28" i="5"/>
  <c r="AQ36" i="5"/>
  <c r="AH15" i="5"/>
  <c r="AR28" i="5"/>
  <c r="AG11" i="5"/>
  <c r="AD37" i="5"/>
  <c r="AH11" i="5"/>
  <c r="AQ15" i="5"/>
  <c r="Z29" i="5"/>
  <c r="AK35" i="5"/>
  <c r="AE37" i="5"/>
  <c r="AQ30" i="5"/>
  <c r="CY59" i="5"/>
  <c r="AQ45" i="5" s="1"/>
  <c r="DD65" i="6"/>
  <c r="AR31" i="5"/>
  <c r="AM13" i="5"/>
  <c r="DE66" i="5"/>
  <c r="AW54" i="5" s="1"/>
  <c r="AI34" i="5"/>
  <c r="AE28" i="5"/>
  <c r="W11" i="5"/>
  <c r="AU34" i="5"/>
  <c r="AW28" i="5"/>
  <c r="W21" i="5"/>
  <c r="T16" i="5"/>
  <c r="AF29" i="5"/>
  <c r="AQ35" i="5"/>
  <c r="T13" i="5"/>
  <c r="DE65" i="6"/>
  <c r="AD32" i="5"/>
  <c r="AI36" i="5"/>
  <c r="Z28" i="5"/>
  <c r="AK36" i="5"/>
  <c r="AK34" i="5"/>
  <c r="AO36" i="5"/>
  <c r="E11" i="5"/>
  <c r="AP20" i="5"/>
  <c r="AF28" i="5"/>
  <c r="AP36" i="5"/>
  <c r="CT61" i="6"/>
  <c r="AF11" i="5"/>
  <c r="AW34" i="5"/>
  <c r="AW36" i="5"/>
  <c r="AR29" i="5"/>
  <c r="AW35" i="5"/>
  <c r="X36" i="5"/>
  <c r="X37" i="5"/>
  <c r="X34" i="5"/>
  <c r="AS18" i="2"/>
  <c r="AS22" i="2"/>
  <c r="AD38" i="4"/>
  <c r="AD34" i="4"/>
  <c r="AF31" i="4"/>
  <c r="AF27" i="4"/>
  <c r="AF29" i="4"/>
  <c r="X34" i="4"/>
  <c r="X36" i="4"/>
  <c r="AT20" i="2"/>
  <c r="AT22" i="2"/>
  <c r="AT19" i="2"/>
  <c r="AR14" i="5"/>
  <c r="AR12" i="5"/>
  <c r="AR16" i="5"/>
  <c r="AR15" i="5"/>
  <c r="AR13" i="5"/>
  <c r="AR11" i="5"/>
  <c r="X15" i="2"/>
  <c r="X12" i="2"/>
  <c r="AL22" i="4"/>
  <c r="AL20" i="4"/>
  <c r="AL18" i="4"/>
  <c r="AX45" i="3"/>
  <c r="AJ14" i="4"/>
  <c r="AM18" i="4"/>
  <c r="DE59" i="4"/>
  <c r="AW47" i="4" s="1"/>
  <c r="AX47" i="3"/>
  <c r="AQ37" i="2"/>
  <c r="W19" i="4"/>
  <c r="CT59" i="3"/>
  <c r="AL45" i="3" s="1"/>
  <c r="AN18" i="4"/>
  <c r="AG28" i="4"/>
  <c r="DA66" i="5"/>
  <c r="AS50" i="5" s="1"/>
  <c r="AX51" i="3"/>
  <c r="W21" i="4"/>
  <c r="AJ35" i="4"/>
  <c r="AR18" i="4"/>
  <c r="AM28" i="4"/>
  <c r="AE34" i="4"/>
  <c r="AJ37" i="4"/>
  <c r="AF13" i="5"/>
  <c r="W12" i="2"/>
  <c r="AL29" i="2"/>
  <c r="W20" i="4"/>
  <c r="AJ36" i="4"/>
  <c r="X11" i="4"/>
  <c r="AT18" i="4"/>
  <c r="AG13" i="5"/>
  <c r="AJ30" i="5"/>
  <c r="AU36" i="5"/>
  <c r="AJ11" i="4"/>
  <c r="E12" i="4"/>
  <c r="AJ15" i="4"/>
  <c r="AN22" i="4"/>
  <c r="AS22" i="3"/>
  <c r="AL15" i="4"/>
  <c r="AN20" i="4"/>
  <c r="AM18" i="3"/>
  <c r="CQ59" i="3"/>
  <c r="AI43" i="3" s="1"/>
  <c r="AT20" i="4"/>
  <c r="AM29" i="4"/>
  <c r="AS11" i="5"/>
  <c r="Z16" i="5"/>
  <c r="AP28" i="2"/>
  <c r="W36" i="4"/>
  <c r="AM19" i="4"/>
  <c r="AO18" i="3"/>
  <c r="E16" i="4"/>
  <c r="AT11" i="5"/>
  <c r="AF16" i="5"/>
  <c r="CO65" i="6"/>
  <c r="AF21" i="2"/>
  <c r="Z28" i="2"/>
  <c r="AA12" i="2"/>
  <c r="AU36" i="3"/>
  <c r="AO13" i="4"/>
  <c r="AU18" i="3"/>
  <c r="AU30" i="3"/>
  <c r="AJ12" i="4"/>
  <c r="X16" i="4"/>
  <c r="AG30" i="4"/>
  <c r="AW11" i="5"/>
  <c r="AS13" i="5"/>
  <c r="CF60" i="6"/>
  <c r="CP65" i="6"/>
  <c r="AT34" i="2"/>
  <c r="AC13" i="4"/>
  <c r="AO14" i="4"/>
  <c r="AN12" i="3"/>
  <c r="AV30" i="3"/>
  <c r="AN12" i="4"/>
  <c r="AI30" i="4"/>
  <c r="Z12" i="5"/>
  <c r="AT13" i="5"/>
  <c r="AK28" i="5"/>
  <c r="AQ37" i="5"/>
  <c r="CU61" i="6"/>
  <c r="CQ65" i="6"/>
  <c r="AR30" i="2"/>
  <c r="W11" i="2"/>
  <c r="Z35" i="3"/>
  <c r="AS34" i="3"/>
  <c r="Y13" i="4"/>
  <c r="E14" i="4"/>
  <c r="T13" i="3"/>
  <c r="AA27" i="3"/>
  <c r="AD31" i="3"/>
  <c r="AO12" i="4"/>
  <c r="AJ16" i="4"/>
  <c r="Z27" i="4"/>
  <c r="AM30" i="4"/>
  <c r="W36" i="5"/>
  <c r="CY66" i="4"/>
  <c r="AQ51" i="4" s="1"/>
  <c r="T11" i="5"/>
  <c r="AB12" i="5"/>
  <c r="Z14" i="5"/>
  <c r="AL16" i="5"/>
  <c r="AL28" i="5"/>
  <c r="AF32" i="5"/>
  <c r="AT37" i="5"/>
  <c r="CR65" i="6"/>
  <c r="AB12" i="2"/>
  <c r="Z37" i="3"/>
  <c r="W34" i="5"/>
  <c r="AF14" i="5"/>
  <c r="AH32" i="5"/>
  <c r="CW61" i="6"/>
  <c r="CS65" i="6"/>
  <c r="AO34" i="3"/>
  <c r="AI31" i="3"/>
  <c r="DA66" i="3"/>
  <c r="AS52" i="3" s="1"/>
  <c r="CE49" i="6"/>
  <c r="CT65" i="6"/>
  <c r="AP32" i="5"/>
  <c r="AM21" i="4"/>
  <c r="AS36" i="2"/>
  <c r="E13" i="4"/>
  <c r="AN16" i="4"/>
  <c r="W15" i="2"/>
  <c r="AL32" i="5"/>
  <c r="CJ60" i="6"/>
  <c r="Z21" i="2"/>
  <c r="Z36" i="3"/>
  <c r="AQ31" i="3"/>
  <c r="AB19" i="4"/>
  <c r="AJ27" i="4"/>
  <c r="AG31" i="4"/>
  <c r="Z36" i="5"/>
  <c r="Z11" i="5"/>
  <c r="Y34" i="2"/>
  <c r="AT13" i="2"/>
  <c r="AF30" i="2"/>
  <c r="AW38" i="2"/>
  <c r="X34" i="3"/>
  <c r="AO38" i="3"/>
  <c r="AE11" i="4"/>
  <c r="AH14" i="3"/>
  <c r="AV27" i="3"/>
  <c r="AU31" i="3"/>
  <c r="AG36" i="3"/>
  <c r="CN59" i="3"/>
  <c r="AF44" i="3" s="1"/>
  <c r="AF19" i="4"/>
  <c r="AR21" i="4"/>
  <c r="AL27" i="4"/>
  <c r="AL31" i="4"/>
  <c r="AA11" i="5"/>
  <c r="AN12" i="5"/>
  <c r="AR32" i="5"/>
  <c r="AC36" i="5"/>
  <c r="CV65" i="6"/>
  <c r="AS15" i="5"/>
  <c r="AR19" i="5"/>
  <c r="DA66" i="2"/>
  <c r="AS53" i="2" s="1"/>
  <c r="AH13" i="3"/>
  <c r="AF21" i="4"/>
  <c r="Z37" i="5"/>
  <c r="CX61" i="6"/>
  <c r="AO11" i="4"/>
  <c r="AU27" i="3"/>
  <c r="AL12" i="5"/>
  <c r="AD18" i="5"/>
  <c r="AC38" i="5"/>
  <c r="DA59" i="5"/>
  <c r="AS43" i="5" s="1"/>
  <c r="AH13" i="2"/>
  <c r="AQ29" i="2"/>
  <c r="AF29" i="2"/>
  <c r="X38" i="3"/>
  <c r="E11" i="4"/>
  <c r="AQ14" i="3"/>
  <c r="AA28" i="3"/>
  <c r="AV31" i="3"/>
  <c r="AF37" i="3"/>
  <c r="AF18" i="4"/>
  <c r="AN19" i="4"/>
  <c r="AM27" i="4"/>
  <c r="AB11" i="5"/>
  <c r="AA15" i="5"/>
  <c r="AC34" i="5"/>
  <c r="AO38" i="5"/>
  <c r="CW65" i="6"/>
  <c r="W13" i="2"/>
  <c r="X13" i="4"/>
  <c r="AD21" i="5"/>
  <c r="Z34" i="3"/>
  <c r="AM21" i="3"/>
  <c r="Y11" i="5"/>
  <c r="AI21" i="2"/>
  <c r="AE15" i="2"/>
  <c r="AQ38" i="2"/>
  <c r="AO37" i="3"/>
  <c r="CY61" i="6"/>
  <c r="CU65" i="6"/>
  <c r="W38" i="2"/>
  <c r="AU18" i="2"/>
  <c r="W29" i="2"/>
  <c r="AR27" i="2"/>
  <c r="W21" i="3"/>
  <c r="Z15" i="3"/>
  <c r="AT14" i="3"/>
  <c r="AG19" i="3"/>
  <c r="AR37" i="3"/>
  <c r="CP66" i="3"/>
  <c r="AH52" i="3" s="1"/>
  <c r="AL13" i="4"/>
  <c r="AG18" i="4"/>
  <c r="AR19" i="4"/>
  <c r="AV21" i="4"/>
  <c r="AP27" i="4"/>
  <c r="AA32" i="4"/>
  <c r="AE36" i="4"/>
  <c r="CT59" i="4"/>
  <c r="AL48" i="4" s="1"/>
  <c r="AE11" i="5"/>
  <c r="E13" i="5"/>
  <c r="AB15" i="5"/>
  <c r="AB22" i="5"/>
  <c r="AL29" i="5"/>
  <c r="CE53" i="6"/>
  <c r="CN60" i="6"/>
  <c r="DB61" i="6"/>
  <c r="AJ18" i="5"/>
  <c r="AP19" i="5"/>
  <c r="AH28" i="5"/>
  <c r="AT31" i="5"/>
  <c r="CI59" i="5"/>
  <c r="AA48" i="5" s="1"/>
  <c r="W37" i="5"/>
  <c r="X38" i="5"/>
  <c r="AU11" i="5"/>
  <c r="AV13" i="5"/>
  <c r="AI15" i="5"/>
  <c r="W16" i="5"/>
  <c r="AP18" i="5"/>
  <c r="AP21" i="5"/>
  <c r="AD22" i="5"/>
  <c r="T27" i="5"/>
  <c r="AN30" i="5"/>
  <c r="AB31" i="5"/>
  <c r="T32" i="5"/>
  <c r="AN32" i="5"/>
  <c r="AM35" i="5"/>
  <c r="AV20" i="5"/>
  <c r="T28" i="5"/>
  <c r="AH29" i="5"/>
  <c r="T31" i="5"/>
  <c r="W38" i="5"/>
  <c r="X35" i="5"/>
  <c r="AO11" i="5"/>
  <c r="Y16" i="5"/>
  <c r="AV18" i="5"/>
  <c r="AD19" i="5"/>
  <c r="AV19" i="5"/>
  <c r="AB27" i="5"/>
  <c r="AN29" i="5"/>
  <c r="AB30" i="5"/>
  <c r="AB32" i="5"/>
  <c r="AN37" i="5"/>
  <c r="CX59" i="5"/>
  <c r="AP46" i="5" s="1"/>
  <c r="CN66" i="5"/>
  <c r="AF53" i="5" s="1"/>
  <c r="CQ66" i="5"/>
  <c r="AI54" i="5" s="1"/>
  <c r="CW66" i="5"/>
  <c r="AO54" i="5" s="1"/>
  <c r="DC66" i="5"/>
  <c r="AU51" i="5" s="1"/>
  <c r="AI11" i="5"/>
  <c r="AD13" i="5"/>
  <c r="AV22" i="5"/>
  <c r="AH27" i="5"/>
  <c r="AB28" i="5"/>
  <c r="AN28" i="5"/>
  <c r="AT30" i="5"/>
  <c r="AH31" i="5"/>
  <c r="DC59" i="5"/>
  <c r="AU45" i="5" s="1"/>
  <c r="CO66" i="5"/>
  <c r="AG51" i="5" s="1"/>
  <c r="AJ21" i="5"/>
  <c r="AT28" i="5"/>
  <c r="AC11" i="5"/>
  <c r="AV16" i="5"/>
  <c r="AJ19" i="5"/>
  <c r="AN27" i="5"/>
  <c r="AT29" i="5"/>
  <c r="AJ20" i="4"/>
  <c r="Z21" i="4"/>
  <c r="X38" i="4"/>
  <c r="AN35" i="4"/>
  <c r="T13" i="4"/>
  <c r="AH14" i="4"/>
  <c r="AS16" i="4"/>
  <c r="AP19" i="4"/>
  <c r="AK20" i="4"/>
  <c r="AG27" i="4"/>
  <c r="AS27" i="4"/>
  <c r="AK28" i="4"/>
  <c r="AA29" i="4"/>
  <c r="AS29" i="4"/>
  <c r="AS30" i="4"/>
  <c r="AM31" i="4"/>
  <c r="AA35" i="4"/>
  <c r="AP37" i="4"/>
  <c r="AV20" i="4"/>
  <c r="AH12" i="4"/>
  <c r="AJ18" i="4"/>
  <c r="AP21" i="4"/>
  <c r="AP22" i="4"/>
  <c r="AT27" i="4"/>
  <c r="E30" i="4"/>
  <c r="AB35" i="4"/>
  <c r="AA37" i="4"/>
  <c r="AS37" i="4"/>
  <c r="AH13" i="4"/>
  <c r="AM38" i="4"/>
  <c r="X20" i="4"/>
  <c r="Z20" i="4"/>
  <c r="X37" i="4"/>
  <c r="AS13" i="4"/>
  <c r="AS11" i="4"/>
  <c r="AT13" i="4"/>
  <c r="AN14" i="4"/>
  <c r="AU18" i="4"/>
  <c r="AM20" i="4"/>
  <c r="AA27" i="4"/>
  <c r="AS28" i="4"/>
  <c r="AA30" i="4"/>
  <c r="Z19" i="4"/>
  <c r="AM36" i="4"/>
  <c r="X18" i="4"/>
  <c r="X35" i="4"/>
  <c r="AT36" i="4"/>
  <c r="AS14" i="4"/>
  <c r="AK12" i="4"/>
  <c r="T14" i="4"/>
  <c r="AT14" i="4"/>
  <c r="AV19" i="4"/>
  <c r="AB27" i="4"/>
  <c r="Y28" i="4"/>
  <c r="AW28" i="4"/>
  <c r="AB34" i="4"/>
  <c r="CJ59" i="4"/>
  <c r="AB48" i="4" s="1"/>
  <c r="CO66" i="4"/>
  <c r="AG50" i="4" s="1"/>
  <c r="CQ66" i="4"/>
  <c r="AI51" i="4" s="1"/>
  <c r="DE66" i="4"/>
  <c r="AW51" i="4" s="1"/>
  <c r="X19" i="3"/>
  <c r="Y37" i="3"/>
  <c r="AJ36" i="3"/>
  <c r="AD11" i="3"/>
  <c r="X12" i="3"/>
  <c r="AT12" i="3"/>
  <c r="AN13" i="3"/>
  <c r="AN14" i="3"/>
  <c r="AM20" i="3"/>
  <c r="AT30" i="3"/>
  <c r="AF31" i="3"/>
  <c r="T32" i="3"/>
  <c r="AP34" i="3"/>
  <c r="AJ35" i="3"/>
  <c r="CO66" i="3"/>
  <c r="X35" i="3"/>
  <c r="W35" i="3"/>
  <c r="AH36" i="3"/>
  <c r="AM34" i="3"/>
  <c r="AH11" i="3"/>
  <c r="AT13" i="3"/>
  <c r="AP14" i="3"/>
  <c r="AN15" i="3"/>
  <c r="AD18" i="3"/>
  <c r="AD19" i="3"/>
  <c r="T27" i="3"/>
  <c r="AQ28" i="3"/>
  <c r="T30" i="3"/>
  <c r="AT34" i="3"/>
  <c r="AN35" i="3"/>
  <c r="CE66" i="3"/>
  <c r="W50" i="3" s="1"/>
  <c r="AD36" i="3"/>
  <c r="AJ19" i="3"/>
  <c r="X13" i="3"/>
  <c r="X14" i="3"/>
  <c r="AT18" i="3"/>
  <c r="AD22" i="3"/>
  <c r="T28" i="3"/>
  <c r="AT28" i="3"/>
  <c r="AF29" i="3"/>
  <c r="Z30" i="3"/>
  <c r="AT32" i="3"/>
  <c r="AD20" i="3"/>
  <c r="AV19" i="3"/>
  <c r="AJ21" i="3"/>
  <c r="AJ43" i="3"/>
  <c r="AD12" i="3"/>
  <c r="AV20" i="3"/>
  <c r="AN29" i="3"/>
  <c r="AH15" i="3"/>
  <c r="AT36" i="3"/>
  <c r="AH21" i="3"/>
  <c r="AG38" i="3"/>
  <c r="X11" i="3"/>
  <c r="AS11" i="3"/>
  <c r="AH12" i="3"/>
  <c r="AD13" i="3"/>
  <c r="AD14" i="3"/>
  <c r="AV14" i="3"/>
  <c r="AG20" i="3"/>
  <c r="AQ27" i="3"/>
  <c r="AQ29" i="3"/>
  <c r="AE30" i="3"/>
  <c r="AG35" i="3"/>
  <c r="Z34" i="2"/>
  <c r="AK32" i="2"/>
  <c r="AV18" i="2"/>
  <c r="AL13" i="2"/>
  <c r="Z11" i="2"/>
  <c r="AE21" i="2"/>
  <c r="AQ28" i="2"/>
  <c r="AC22" i="2"/>
  <c r="AD21" i="2"/>
  <c r="AF16" i="2"/>
  <c r="W28" i="2"/>
  <c r="AD19" i="2"/>
  <c r="AD28" i="2"/>
  <c r="AP18" i="2"/>
  <c r="AF12" i="2"/>
  <c r="AK31" i="2"/>
  <c r="X32" i="2"/>
  <c r="AV21" i="2"/>
  <c r="Z13" i="2"/>
  <c r="AJ32" i="2"/>
  <c r="AD31" i="2"/>
  <c r="W31" i="2"/>
  <c r="AK27" i="2"/>
  <c r="AT21" i="2"/>
  <c r="AJ18" i="2"/>
  <c r="F31" i="2"/>
  <c r="W30" i="2"/>
  <c r="W27" i="2"/>
  <c r="AK28" i="2"/>
  <c r="E13" i="2"/>
  <c r="AQ13" i="2"/>
  <c r="Y22" i="2"/>
  <c r="AG32" i="2"/>
  <c r="AA28" i="2"/>
  <c r="E27" i="2"/>
  <c r="E31" i="2"/>
  <c r="AS38" i="3"/>
  <c r="AM36" i="3"/>
  <c r="W38" i="4"/>
  <c r="Y11" i="4"/>
  <c r="AL36" i="4"/>
  <c r="AL13" i="3"/>
  <c r="AG16" i="3"/>
  <c r="Z27" i="3"/>
  <c r="AM38" i="3"/>
  <c r="Y12" i="4"/>
  <c r="AP13" i="4"/>
  <c r="AP15" i="4"/>
  <c r="AI22" i="4"/>
  <c r="AF34" i="4"/>
  <c r="X12" i="5"/>
  <c r="X14" i="5"/>
  <c r="AP14" i="5"/>
  <c r="X16" i="5"/>
  <c r="AB18" i="5"/>
  <c r="AT18" i="5"/>
  <c r="AB20" i="5"/>
  <c r="AT20" i="5"/>
  <c r="AB21" i="5"/>
  <c r="AT21" i="5"/>
  <c r="AD27" i="5"/>
  <c r="AV27" i="5"/>
  <c r="AD28" i="5"/>
  <c r="AV28" i="5"/>
  <c r="AD29" i="5"/>
  <c r="AP29" i="5"/>
  <c r="AV31" i="5"/>
  <c r="CU66" i="5"/>
  <c r="AM50" i="5" s="1"/>
  <c r="AX44" i="4"/>
  <c r="E30" i="2"/>
  <c r="Y34" i="3"/>
  <c r="AM37" i="3"/>
  <c r="AA36" i="3"/>
  <c r="AR35" i="4"/>
  <c r="AI21" i="4"/>
  <c r="W20" i="5"/>
  <c r="Z18" i="5"/>
  <c r="AG12" i="3"/>
  <c r="AG14" i="3"/>
  <c r="AG15" i="3"/>
  <c r="AF28" i="3"/>
  <c r="CK66" i="3"/>
  <c r="AC54" i="3" s="1"/>
  <c r="AV15" i="4"/>
  <c r="AN27" i="4"/>
  <c r="E32" i="4"/>
  <c r="CN66" i="4"/>
  <c r="AF53" i="4" s="1"/>
  <c r="CX66" i="4"/>
  <c r="AP52" i="4" s="1"/>
  <c r="X13" i="5"/>
  <c r="AP13" i="5"/>
  <c r="AN19" i="5"/>
  <c r="AN22" i="5"/>
  <c r="AJ31" i="5"/>
  <c r="AJ36" i="5"/>
  <c r="CV59" i="5"/>
  <c r="AN46" i="5" s="1"/>
  <c r="DB59" i="5"/>
  <c r="AT46" i="5" s="1"/>
  <c r="CZ59" i="5"/>
  <c r="AR45" i="5" s="1"/>
  <c r="DD59" i="5"/>
  <c r="AV44" i="5" s="1"/>
  <c r="AX46" i="4"/>
  <c r="AS27" i="2"/>
  <c r="AU38" i="2"/>
  <c r="Y36" i="3"/>
  <c r="AA37" i="3"/>
  <c r="AR36" i="4"/>
  <c r="AU19" i="4"/>
  <c r="AK14" i="4"/>
  <c r="W22" i="5"/>
  <c r="Z21" i="5"/>
  <c r="AR13" i="3"/>
  <c r="Z29" i="3"/>
  <c r="AF30" i="3"/>
  <c r="AA34" i="3"/>
  <c r="AP12" i="4"/>
  <c r="AV13" i="4"/>
  <c r="AV16" i="4"/>
  <c r="AR37" i="4"/>
  <c r="AP12" i="5"/>
  <c r="AD14" i="5"/>
  <c r="AV14" i="5"/>
  <c r="AP16" i="5"/>
  <c r="AH18" i="5"/>
  <c r="AH20" i="5"/>
  <c r="AH21" i="5"/>
  <c r="AJ27" i="5"/>
  <c r="X28" i="5"/>
  <c r="AP28" i="5"/>
  <c r="AD30" i="5"/>
  <c r="AP30" i="5"/>
  <c r="X31" i="5"/>
  <c r="X32" i="5"/>
  <c r="AJ32" i="5"/>
  <c r="AV32" i="5"/>
  <c r="AV37" i="5"/>
  <c r="BM59" i="5"/>
  <c r="E43" i="5" s="1"/>
  <c r="AX48" i="4"/>
  <c r="AU35" i="2"/>
  <c r="AU37" i="2"/>
  <c r="AS32" i="2"/>
  <c r="AD36" i="2"/>
  <c r="AD35" i="2"/>
  <c r="E28" i="2"/>
  <c r="Y38" i="3"/>
  <c r="AR16" i="3"/>
  <c r="AK13" i="4"/>
  <c r="Y14" i="4"/>
  <c r="W18" i="5"/>
  <c r="AG11" i="3"/>
  <c r="AL14" i="3"/>
  <c r="W15" i="3"/>
  <c r="AF27" i="3"/>
  <c r="AL30" i="3"/>
  <c r="AV11" i="4"/>
  <c r="AK16" i="4"/>
  <c r="AI18" i="4"/>
  <c r="AI20" i="4"/>
  <c r="AH27" i="4"/>
  <c r="AR34" i="4"/>
  <c r="DB59" i="4"/>
  <c r="AT46" i="4" s="1"/>
  <c r="AD12" i="5"/>
  <c r="AJ13" i="5"/>
  <c r="E15" i="5"/>
  <c r="AD16" i="5"/>
  <c r="AH22" i="5"/>
  <c r="AT22" i="5"/>
  <c r="X29" i="5"/>
  <c r="AJ29" i="5"/>
  <c r="AP31" i="5"/>
  <c r="Z32" i="5"/>
  <c r="CN59" i="5"/>
  <c r="AF48" i="5" s="1"/>
  <c r="CP59" i="5"/>
  <c r="AH44" i="5" s="1"/>
  <c r="AM54" i="5"/>
  <c r="AX50" i="4"/>
  <c r="CF66" i="3"/>
  <c r="X52" i="3" s="1"/>
  <c r="AM32" i="2"/>
  <c r="AD37" i="2"/>
  <c r="E29" i="2"/>
  <c r="AG27" i="2"/>
  <c r="AG31" i="2"/>
  <c r="E14" i="2"/>
  <c r="E16" i="2"/>
  <c r="AD22" i="2"/>
  <c r="AD38" i="2"/>
  <c r="AL19" i="3"/>
  <c r="AG37" i="3"/>
  <c r="W34" i="4"/>
  <c r="AK11" i="4"/>
  <c r="CQ59" i="2"/>
  <c r="AI46" i="2" s="1"/>
  <c r="CW59" i="2"/>
  <c r="AO46" i="2" s="1"/>
  <c r="DC59" i="2"/>
  <c r="AU45" i="2" s="1"/>
  <c r="AR12" i="3"/>
  <c r="AL27" i="3"/>
  <c r="CO59" i="3"/>
  <c r="CU59" i="3"/>
  <c r="AM48" i="3" s="1"/>
  <c r="Y16" i="4"/>
  <c r="AC18" i="4"/>
  <c r="AU20" i="4"/>
  <c r="AC22" i="4"/>
  <c r="X11" i="5"/>
  <c r="AD11" i="5"/>
  <c r="AJ11" i="5"/>
  <c r="AP11" i="5"/>
  <c r="AV11" i="5"/>
  <c r="AV12" i="5"/>
  <c r="AJ14" i="5"/>
  <c r="AN18" i="5"/>
  <c r="AN20" i="5"/>
  <c r="CE59" i="5"/>
  <c r="W48" i="5" s="1"/>
  <c r="CJ66" i="5"/>
  <c r="AB53" i="5" s="1"/>
  <c r="Z19" i="3"/>
  <c r="AW11" i="3"/>
  <c r="AS12" i="3"/>
  <c r="AQ13" i="3"/>
  <c r="AQ15" i="3"/>
  <c r="AT20" i="3"/>
  <c r="AL28" i="3"/>
  <c r="X29" i="3"/>
  <c r="AL29" i="3"/>
  <c r="AA31" i="3"/>
  <c r="AL31" i="3"/>
  <c r="Z32" i="3"/>
  <c r="AB35" i="3"/>
  <c r="AU32" i="3"/>
  <c r="AX54" i="3"/>
  <c r="CH66" i="3"/>
  <c r="Z53" i="3" s="1"/>
  <c r="AK12" i="3"/>
  <c r="AW12" i="3"/>
  <c r="AS13" i="3"/>
  <c r="AW15" i="3"/>
  <c r="AQ16" i="3"/>
  <c r="AH20" i="3"/>
  <c r="X27" i="3"/>
  <c r="AJ27" i="3"/>
  <c r="AP29" i="3"/>
  <c r="X30" i="3"/>
  <c r="AJ30" i="3"/>
  <c r="CV59" i="3"/>
  <c r="AN47" i="3" s="1"/>
  <c r="CX59" i="3"/>
  <c r="AP47" i="3" s="1"/>
  <c r="CZ59" i="3"/>
  <c r="AR46" i="3" s="1"/>
  <c r="CS66" i="3"/>
  <c r="AK50" i="3" s="1"/>
  <c r="AX53" i="3"/>
  <c r="AQ11" i="3"/>
  <c r="Z12" i="3"/>
  <c r="AK13" i="3"/>
  <c r="CW59" i="3"/>
  <c r="AO45" i="3" s="1"/>
  <c r="DA59" i="3"/>
  <c r="AS45" i="3" s="1"/>
  <c r="CN66" i="3"/>
  <c r="AF53" i="3" s="1"/>
  <c r="CT66" i="3"/>
  <c r="AL52" i="3" s="1"/>
  <c r="DD66" i="3"/>
  <c r="AV51" i="3" s="1"/>
  <c r="AF11" i="3"/>
  <c r="AW13" i="3"/>
  <c r="AW16" i="3"/>
  <c r="AL18" i="3"/>
  <c r="AP27" i="3"/>
  <c r="X28" i="3"/>
  <c r="AP30" i="3"/>
  <c r="X31" i="3"/>
  <c r="AX50" i="3"/>
  <c r="Z22" i="3"/>
  <c r="AL22" i="3"/>
  <c r="AD27" i="3"/>
  <c r="Z28" i="3"/>
  <c r="AJ28" i="3"/>
  <c r="AJ29" i="3"/>
  <c r="AJ31" i="3"/>
  <c r="AB34" i="3"/>
  <c r="CH59" i="3"/>
  <c r="Z45" i="3" s="1"/>
  <c r="CJ66" i="3"/>
  <c r="AB52" i="3" s="1"/>
  <c r="AE36" i="2"/>
  <c r="AJ12" i="2"/>
  <c r="AN30" i="2"/>
  <c r="Z35" i="2"/>
  <c r="AC35" i="2"/>
  <c r="AQ32" i="2"/>
  <c r="AB18" i="2"/>
  <c r="AH28" i="2"/>
  <c r="AO19" i="2"/>
  <c r="AL37" i="2"/>
  <c r="AH31" i="2"/>
  <c r="Y29" i="2"/>
  <c r="AW27" i="2"/>
  <c r="AW12" i="2"/>
  <c r="AK20" i="2"/>
  <c r="AS14" i="2"/>
  <c r="AS12" i="2"/>
  <c r="AW11" i="2"/>
  <c r="AE14" i="2"/>
  <c r="Y16" i="2"/>
  <c r="AQ14" i="2"/>
  <c r="AH27" i="2"/>
  <c r="AW34" i="2"/>
  <c r="AP37" i="2"/>
  <c r="AN32" i="2"/>
  <c r="AC37" i="2"/>
  <c r="AT18" i="2"/>
  <c r="AP11" i="2"/>
  <c r="X14" i="2"/>
  <c r="AK21" i="2"/>
  <c r="AO21" i="2"/>
  <c r="AK14" i="2"/>
  <c r="AK12" i="2"/>
  <c r="CG66" i="2"/>
  <c r="Y54" i="2" s="1"/>
  <c r="AE13" i="2"/>
  <c r="Y28" i="2"/>
  <c r="DB66" i="2"/>
  <c r="AT51" i="2" s="1"/>
  <c r="AD11" i="2"/>
  <c r="F30" i="2"/>
  <c r="F32" i="2"/>
  <c r="AG13" i="2"/>
  <c r="Y30" i="2"/>
  <c r="X53" i="2"/>
  <c r="F28" i="2"/>
  <c r="AV12" i="2"/>
  <c r="AT31" i="2"/>
  <c r="AG11" i="2"/>
  <c r="AA13" i="2"/>
  <c r="AG16" i="2"/>
  <c r="W34" i="2"/>
  <c r="AW32" i="2"/>
  <c r="AE32" i="2"/>
  <c r="AN21" i="2"/>
  <c r="AT28" i="2"/>
  <c r="AV14" i="2"/>
  <c r="AW21" i="2"/>
  <c r="Y27" i="2"/>
  <c r="AW20" i="2"/>
  <c r="Y13" i="2"/>
  <c r="Y11" i="2"/>
  <c r="AB27" i="2"/>
  <c r="AK16" i="2"/>
  <c r="AM12" i="2"/>
  <c r="Y31" i="2"/>
  <c r="AO14" i="3"/>
  <c r="AO12" i="3"/>
  <c r="AO13" i="3"/>
  <c r="AO11" i="3"/>
  <c r="AU14" i="3"/>
  <c r="AU16" i="3"/>
  <c r="AU15" i="3"/>
  <c r="AU13" i="3"/>
  <c r="AU12" i="3"/>
  <c r="AU11" i="3"/>
  <c r="AR32" i="3"/>
  <c r="AR30" i="3"/>
  <c r="AR27" i="3"/>
  <c r="AR29" i="3"/>
  <c r="AR31" i="3"/>
  <c r="AR28" i="3"/>
  <c r="AO16" i="3"/>
  <c r="Y14" i="3"/>
  <c r="Y15" i="3"/>
  <c r="Y13" i="3"/>
  <c r="Y11" i="3"/>
  <c r="AJ16" i="3"/>
  <c r="AJ13" i="3"/>
  <c r="AJ11" i="3"/>
  <c r="AJ15" i="3"/>
  <c r="AK22" i="3"/>
  <c r="AM32" i="3"/>
  <c r="AM29" i="3"/>
  <c r="AM31" i="3"/>
  <c r="AM28" i="3"/>
  <c r="AM30" i="3"/>
  <c r="AM27" i="3"/>
  <c r="CI59" i="3"/>
  <c r="AA48" i="3" s="1"/>
  <c r="Y16" i="3"/>
  <c r="AB32" i="3"/>
  <c r="AB30" i="3"/>
  <c r="AB27" i="3"/>
  <c r="AB29" i="3"/>
  <c r="AB31" i="3"/>
  <c r="AB28" i="3"/>
  <c r="AH31" i="3"/>
  <c r="AH28" i="3"/>
  <c r="AH30" i="3"/>
  <c r="AH27" i="3"/>
  <c r="AH32" i="3"/>
  <c r="AH29" i="3"/>
  <c r="AV38" i="3"/>
  <c r="AV37" i="3"/>
  <c r="AV34" i="3"/>
  <c r="CJ59" i="3"/>
  <c r="AB43" i="3" s="1"/>
  <c r="AO15" i="3"/>
  <c r="AE20" i="3"/>
  <c r="AE22" i="3"/>
  <c r="AE18" i="3"/>
  <c r="AQ22" i="3"/>
  <c r="AQ21" i="3"/>
  <c r="AQ18" i="3"/>
  <c r="AW18" i="3"/>
  <c r="AW22" i="3"/>
  <c r="AW19" i="3"/>
  <c r="AE38" i="3"/>
  <c r="AE35" i="3"/>
  <c r="AE34" i="3"/>
  <c r="AE36" i="3"/>
  <c r="AE37" i="3"/>
  <c r="AK36" i="3"/>
  <c r="AK34" i="3"/>
  <c r="AK35" i="3"/>
  <c r="AK38" i="3"/>
  <c r="AQ36" i="3"/>
  <c r="AQ38" i="3"/>
  <c r="AQ35" i="3"/>
  <c r="AQ37" i="3"/>
  <c r="AK18" i="3"/>
  <c r="AE19" i="3"/>
  <c r="CV66" i="3"/>
  <c r="AN50" i="3" s="1"/>
  <c r="Z21" i="3"/>
  <c r="W20" i="3"/>
  <c r="W36" i="3"/>
  <c r="AR15" i="3"/>
  <c r="AB15" i="3"/>
  <c r="AR36" i="3"/>
  <c r="AF36" i="3"/>
  <c r="AL21" i="3"/>
  <c r="AL12" i="3"/>
  <c r="AF13" i="3"/>
  <c r="Z14" i="3"/>
  <c r="AK14" i="3"/>
  <c r="AR14" i="3"/>
  <c r="AL16" i="3"/>
  <c r="AR20" i="3"/>
  <c r="AN27" i="3"/>
  <c r="AI29" i="3"/>
  <c r="AN30" i="3"/>
  <c r="AL34" i="3"/>
  <c r="AA35" i="3"/>
  <c r="AJ37" i="3"/>
  <c r="AB38" i="3"/>
  <c r="CU66" i="3"/>
  <c r="AM53" i="3" s="1"/>
  <c r="CW66" i="3"/>
  <c r="AO53" i="3" s="1"/>
  <c r="DE66" i="3"/>
  <c r="AW51" i="3" s="1"/>
  <c r="AX44" i="3"/>
  <c r="W22" i="3"/>
  <c r="AR19" i="3"/>
  <c r="AV11" i="3"/>
  <c r="AA19" i="3"/>
  <c r="AN34" i="3"/>
  <c r="CB59" i="3"/>
  <c r="DC66" i="3"/>
  <c r="AU52" i="3" s="1"/>
  <c r="Z18" i="3"/>
  <c r="Y20" i="3"/>
  <c r="AV15" i="3"/>
  <c r="AP15" i="3"/>
  <c r="AO47" i="3"/>
  <c r="AN36" i="3"/>
  <c r="AB36" i="3"/>
  <c r="AR21" i="3"/>
  <c r="AW34" i="3"/>
  <c r="AB11" i="3"/>
  <c r="AF12" i="3"/>
  <c r="Z13" i="3"/>
  <c r="AP13" i="3"/>
  <c r="AV13" i="3"/>
  <c r="AC19" i="3"/>
  <c r="AI27" i="3"/>
  <c r="AN28" i="3"/>
  <c r="AI30" i="3"/>
  <c r="AN31" i="3"/>
  <c r="AP32" i="3"/>
  <c r="AF34" i="3"/>
  <c r="AN37" i="3"/>
  <c r="CQ66" i="3"/>
  <c r="AI50" i="3" s="1"/>
  <c r="W18" i="3"/>
  <c r="Z11" i="3"/>
  <c r="AP11" i="3"/>
  <c r="AK15" i="3"/>
  <c r="AR35" i="3"/>
  <c r="AW36" i="3"/>
  <c r="AL37" i="3"/>
  <c r="CP59" i="3"/>
  <c r="AH48" i="3" s="1"/>
  <c r="CX66" i="3"/>
  <c r="AV16" i="3"/>
  <c r="AP16" i="3"/>
  <c r="AK11" i="3"/>
  <c r="AB13" i="3"/>
  <c r="AA18" i="3"/>
  <c r="AR18" i="3"/>
  <c r="AA21" i="3"/>
  <c r="AA22" i="3"/>
  <c r="AP28" i="3"/>
  <c r="AE29" i="3"/>
  <c r="AR34" i="3"/>
  <c r="CR66" i="3"/>
  <c r="AJ54" i="3" s="1"/>
  <c r="CZ66" i="3"/>
  <c r="AC27" i="4"/>
  <c r="AC32" i="4"/>
  <c r="AC30" i="4"/>
  <c r="AC31" i="4"/>
  <c r="AC29" i="4"/>
  <c r="Z54" i="4"/>
  <c r="Z53" i="4"/>
  <c r="Z51" i="4"/>
  <c r="AW13" i="4"/>
  <c r="AW15" i="4"/>
  <c r="AW12" i="4"/>
  <c r="AW14" i="4"/>
  <c r="AW16" i="4"/>
  <c r="AW11" i="4"/>
  <c r="CJ66" i="4"/>
  <c r="CU66" i="4"/>
  <c r="AM54" i="4" s="1"/>
  <c r="DC66" i="4"/>
  <c r="AQ36" i="4"/>
  <c r="AQ35" i="4"/>
  <c r="W27" i="4"/>
  <c r="W28" i="4"/>
  <c r="W31" i="4"/>
  <c r="W29" i="4"/>
  <c r="AU27" i="4"/>
  <c r="AU28" i="4"/>
  <c r="AU31" i="4"/>
  <c r="AU29" i="4"/>
  <c r="Y20" i="4"/>
  <c r="Y22" i="4"/>
  <c r="Y18" i="4"/>
  <c r="CL66" i="4"/>
  <c r="AG15" i="4"/>
  <c r="AG12" i="4"/>
  <c r="AG13" i="4"/>
  <c r="AG16" i="4"/>
  <c r="AG14" i="4"/>
  <c r="AG11" i="4"/>
  <c r="AM16" i="4"/>
  <c r="AM11" i="4"/>
  <c r="AR14" i="4"/>
  <c r="AR16" i="4"/>
  <c r="AR13" i="4"/>
  <c r="AR11" i="4"/>
  <c r="AR15" i="4"/>
  <c r="AK19" i="4"/>
  <c r="AK21" i="4"/>
  <c r="AQ21" i="4"/>
  <c r="AQ22" i="4"/>
  <c r="AQ20" i="4"/>
  <c r="AQ18" i="4"/>
  <c r="AQ19" i="4"/>
  <c r="W30" i="4"/>
  <c r="AU30" i="4"/>
  <c r="AQ37" i="4"/>
  <c r="AK36" i="4"/>
  <c r="AK38" i="4"/>
  <c r="AK34" i="4"/>
  <c r="AK37" i="4"/>
  <c r="AO27" i="4"/>
  <c r="AO32" i="4"/>
  <c r="AO30" i="4"/>
  <c r="AO31" i="4"/>
  <c r="AO29" i="4"/>
  <c r="AO28" i="4"/>
  <c r="AR12" i="4"/>
  <c r="W16" i="4"/>
  <c r="W11" i="4"/>
  <c r="AB15" i="4"/>
  <c r="AB16" i="4"/>
  <c r="AB14" i="4"/>
  <c r="AB12" i="4"/>
  <c r="AB13" i="4"/>
  <c r="AK35" i="4"/>
  <c r="CW66" i="4"/>
  <c r="DA66" i="4"/>
  <c r="AS50" i="4" s="1"/>
  <c r="AI27" i="4"/>
  <c r="AI28" i="4"/>
  <c r="AI31" i="4"/>
  <c r="AI29" i="4"/>
  <c r="CI66" i="4"/>
  <c r="AA51" i="4" s="1"/>
  <c r="AC15" i="4"/>
  <c r="AC12" i="4"/>
  <c r="AC11" i="4"/>
  <c r="AC14" i="4"/>
  <c r="CG66" i="4"/>
  <c r="Y54" i="4" s="1"/>
  <c r="AG21" i="4"/>
  <c r="AG22" i="4"/>
  <c r="AG19" i="4"/>
  <c r="AC28" i="4"/>
  <c r="X19" i="4"/>
  <c r="W37" i="4"/>
  <c r="AN11" i="4"/>
  <c r="AS12" i="4"/>
  <c r="AF15" i="4"/>
  <c r="AV18" i="4"/>
  <c r="AJ19" i="4"/>
  <c r="AJ21" i="4"/>
  <c r="Y27" i="4"/>
  <c r="AE27" i="4"/>
  <c r="AK27" i="4"/>
  <c r="AQ27" i="4"/>
  <c r="AW27" i="4"/>
  <c r="AE28" i="4"/>
  <c r="AQ28" i="4"/>
  <c r="X29" i="4"/>
  <c r="AD29" i="4"/>
  <c r="AJ29" i="4"/>
  <c r="AP29" i="4"/>
  <c r="AV29" i="4"/>
  <c r="AS34" i="4"/>
  <c r="AS35" i="4"/>
  <c r="AE37" i="4"/>
  <c r="AM37" i="4"/>
  <c r="BM59" i="4"/>
  <c r="E44" i="4" s="1"/>
  <c r="CI59" i="4"/>
  <c r="AA44" i="4" s="1"/>
  <c r="CH59" i="4"/>
  <c r="Z43" i="4" s="1"/>
  <c r="CS66" i="4"/>
  <c r="AK50" i="4" s="1"/>
  <c r="CV59" i="4"/>
  <c r="AN45" i="4" s="1"/>
  <c r="AX45" i="4"/>
  <c r="AX52" i="4"/>
  <c r="X21" i="4"/>
  <c r="AP35" i="4"/>
  <c r="AB36" i="4"/>
  <c r="AP18" i="4"/>
  <c r="Y29" i="4"/>
  <c r="AE29" i="4"/>
  <c r="AK29" i="4"/>
  <c r="AQ29" i="4"/>
  <c r="AW29" i="4"/>
  <c r="AE30" i="4"/>
  <c r="AQ30" i="4"/>
  <c r="Y31" i="4"/>
  <c r="AE31" i="4"/>
  <c r="AK31" i="4"/>
  <c r="AQ31" i="4"/>
  <c r="AW31" i="4"/>
  <c r="AE35" i="4"/>
  <c r="AS36" i="4"/>
  <c r="AX51" i="4"/>
  <c r="AB38" i="4"/>
  <c r="AM34" i="4"/>
  <c r="AH35" i="4"/>
  <c r="AH37" i="4"/>
  <c r="CM66" i="4"/>
  <c r="AE50" i="4" s="1"/>
  <c r="CO59" i="4"/>
  <c r="AG46" i="4" s="1"/>
  <c r="CU59" i="4"/>
  <c r="AM46" i="4" s="1"/>
  <c r="CR59" i="4"/>
  <c r="AJ45" i="4" s="1"/>
  <c r="CW59" i="4"/>
  <c r="AO47" i="4" s="1"/>
  <c r="DA61" i="6"/>
  <c r="AH38" i="4"/>
  <c r="AF11" i="4"/>
  <c r="AB29" i="4"/>
  <c r="AH29" i="4"/>
  <c r="AN29" i="4"/>
  <c r="AT29" i="4"/>
  <c r="Y30" i="4"/>
  <c r="AK30" i="4"/>
  <c r="AW30" i="4"/>
  <c r="CG59" i="4"/>
  <c r="Y44" i="4" s="1"/>
  <c r="AU50" i="5"/>
  <c r="AM53" i="5"/>
  <c r="AM51" i="5"/>
  <c r="Z19" i="5"/>
  <c r="AW50" i="5"/>
  <c r="Z34" i="5"/>
  <c r="W13" i="5"/>
  <c r="AC13" i="5"/>
  <c r="AI13" i="5"/>
  <c r="AO13" i="5"/>
  <c r="AU13" i="5"/>
  <c r="AB14" i="5"/>
  <c r="AN14" i="5"/>
  <c r="T15" i="5"/>
  <c r="AC15" i="5"/>
  <c r="AK15" i="5"/>
  <c r="AE16" i="5"/>
  <c r="AT16" i="5"/>
  <c r="AF18" i="5"/>
  <c r="AR18" i="5"/>
  <c r="AL20" i="5"/>
  <c r="AF21" i="5"/>
  <c r="AR21" i="5"/>
  <c r="Z27" i="5"/>
  <c r="AL27" i="5"/>
  <c r="E28" i="5"/>
  <c r="AA28" i="5"/>
  <c r="AG28" i="5"/>
  <c r="AM28" i="5"/>
  <c r="AS28" i="5"/>
  <c r="Z30" i="5"/>
  <c r="AF30" i="5"/>
  <c r="AL30" i="5"/>
  <c r="AR30" i="5"/>
  <c r="AM34" i="5"/>
  <c r="AC35" i="5"/>
  <c r="AO35" i="5"/>
  <c r="AF37" i="5"/>
  <c r="AL37" i="5"/>
  <c r="AR37" i="5"/>
  <c r="AM38" i="5"/>
  <c r="CR59" i="5"/>
  <c r="AJ47" i="5" s="1"/>
  <c r="CZ66" i="5"/>
  <c r="AX43" i="5"/>
  <c r="AU16" i="5"/>
  <c r="AG30" i="5"/>
  <c r="AS37" i="5"/>
  <c r="CS66" i="5"/>
  <c r="AK50" i="5" s="1"/>
  <c r="AX45" i="5"/>
  <c r="Y20" i="5"/>
  <c r="AS54" i="5"/>
  <c r="AN16" i="5"/>
  <c r="E30" i="5"/>
  <c r="AM30" i="5"/>
  <c r="AM37" i="5"/>
  <c r="Y18" i="5"/>
  <c r="Z20" i="5"/>
  <c r="Z38" i="5"/>
  <c r="T12" i="5"/>
  <c r="AH12" i="5"/>
  <c r="AT12" i="5"/>
  <c r="Y13" i="5"/>
  <c r="AW13" i="5"/>
  <c r="AM15" i="5"/>
  <c r="AT15" i="5"/>
  <c r="AH16" i="5"/>
  <c r="AO16" i="5"/>
  <c r="W28" i="5"/>
  <c r="AC28" i="5"/>
  <c r="AI28" i="5"/>
  <c r="AO28" i="5"/>
  <c r="AU28" i="5"/>
  <c r="AA32" i="5"/>
  <c r="AS32" i="5"/>
  <c r="AE34" i="5"/>
  <c r="AQ34" i="5"/>
  <c r="AG35" i="5"/>
  <c r="AS35" i="5"/>
  <c r="CK59" i="5"/>
  <c r="AC44" i="5" s="1"/>
  <c r="CT59" i="5"/>
  <c r="AL43" i="5" s="1"/>
  <c r="CU59" i="5"/>
  <c r="AM46" i="5" s="1"/>
  <c r="DE59" i="5"/>
  <c r="CP66" i="5"/>
  <c r="AH50" i="5" s="1"/>
  <c r="CV66" i="5"/>
  <c r="DB66" i="5"/>
  <c r="AX47" i="5"/>
  <c r="AG37" i="5"/>
  <c r="AL18" i="5"/>
  <c r="AF20" i="5"/>
  <c r="AR20" i="5"/>
  <c r="AL21" i="5"/>
  <c r="W30" i="5"/>
  <c r="AC30" i="5"/>
  <c r="AI30" i="5"/>
  <c r="AO30" i="5"/>
  <c r="AU30" i="5"/>
  <c r="AG34" i="5"/>
  <c r="AS34" i="5"/>
  <c r="AI35" i="5"/>
  <c r="AU35" i="5"/>
  <c r="AG36" i="5"/>
  <c r="AS36" i="5"/>
  <c r="AI37" i="5"/>
  <c r="AU37" i="5"/>
  <c r="CG59" i="5"/>
  <c r="Y43" i="5" s="1"/>
  <c r="AX44" i="5"/>
  <c r="CG66" i="5"/>
  <c r="Y52" i="5" s="1"/>
  <c r="CR66" i="5"/>
  <c r="CX66" i="5"/>
  <c r="AP54" i="5" s="1"/>
  <c r="DD66" i="5"/>
  <c r="CG64" i="6"/>
  <c r="CM64" i="6"/>
  <c r="CE64" i="6"/>
  <c r="CH64" i="6"/>
  <c r="CN64" i="6"/>
  <c r="CK64" i="6"/>
  <c r="CX65" i="6"/>
  <c r="AM36" i="2"/>
  <c r="AR37" i="2"/>
  <c r="AR34" i="2"/>
  <c r="AM34" i="2"/>
  <c r="AM38" i="2"/>
  <c r="CM59" i="2"/>
  <c r="AE44" i="2" s="1"/>
  <c r="CN66" i="2"/>
  <c r="AF54" i="2" s="1"/>
  <c r="CO66" i="2"/>
  <c r="AG50" i="2" s="1"/>
  <c r="CP66" i="2"/>
  <c r="CQ66" i="2"/>
  <c r="AI52" i="2" s="1"/>
  <c r="CR66" i="2"/>
  <c r="AJ52" i="2" s="1"/>
  <c r="CS66" i="2"/>
  <c r="AK54" i="2" s="1"/>
  <c r="CT66" i="2"/>
  <c r="AL53" i="2" s="1"/>
  <c r="CU66" i="2"/>
  <c r="CV66" i="2"/>
  <c r="AN52" i="2" s="1"/>
  <c r="CW66" i="2"/>
  <c r="AO54" i="2" s="1"/>
  <c r="CX66" i="2"/>
  <c r="AP51" i="2" s="1"/>
  <c r="CY66" i="2"/>
  <c r="CZ66" i="2"/>
  <c r="AR52" i="2" s="1"/>
  <c r="DD66" i="2"/>
  <c r="AV54" i="2" s="1"/>
  <c r="Y18" i="2"/>
  <c r="AO32" i="2"/>
  <c r="AB37" i="2"/>
  <c r="F29" i="2"/>
  <c r="CE59" i="2"/>
  <c r="W47" i="2" s="1"/>
  <c r="CI66" i="2"/>
  <c r="AA54" i="2" s="1"/>
  <c r="CN59" i="2"/>
  <c r="AF43" i="2" s="1"/>
  <c r="CR59" i="2"/>
  <c r="AJ47" i="2" s="1"/>
  <c r="CS59" i="2"/>
  <c r="AK46" i="2" s="1"/>
  <c r="CT59" i="2"/>
  <c r="AL48" i="2" s="1"/>
  <c r="CV59" i="2"/>
  <c r="AN47" i="2" s="1"/>
  <c r="CX59" i="2"/>
  <c r="AP44" i="2" s="1"/>
  <c r="CY59" i="2"/>
  <c r="AQ46" i="2" s="1"/>
  <c r="DD59" i="2"/>
  <c r="AV43" i="2" s="1"/>
  <c r="CJ64" i="6"/>
  <c r="Y19" i="2"/>
  <c r="AO27" i="2"/>
  <c r="AB34" i="2"/>
  <c r="AB38" i="2"/>
  <c r="DC66" i="2"/>
  <c r="AU51" i="2" s="1"/>
  <c r="Y21" i="2"/>
  <c r="CK59" i="2"/>
  <c r="AC46" i="2" s="1"/>
  <c r="AG35" i="2"/>
  <c r="AR35" i="2"/>
  <c r="W22" i="2"/>
  <c r="AI15" i="2"/>
  <c r="AR38" i="2"/>
  <c r="CJ66" i="2"/>
  <c r="AB53" i="2" s="1"/>
  <c r="DF66" i="6"/>
  <c r="DF67" i="6" s="1"/>
  <c r="AX55" i="6" s="1"/>
  <c r="DF59" i="6"/>
  <c r="AX47" i="6" s="1"/>
  <c r="AG37" i="2"/>
  <c r="AB35" i="2"/>
  <c r="AG38" i="2"/>
  <c r="CF59" i="2"/>
  <c r="X47" i="2" s="1"/>
  <c r="CK66" i="2"/>
  <c r="AC52" i="2" s="1"/>
  <c r="CP59" i="2"/>
  <c r="AH43" i="2" s="1"/>
  <c r="CU59" i="2"/>
  <c r="AM43" i="2" s="1"/>
  <c r="DA59" i="2"/>
  <c r="AS46" i="2" s="1"/>
  <c r="AO35" i="2"/>
  <c r="X18" i="2"/>
  <c r="AO37" i="2"/>
  <c r="AI32" i="2"/>
  <c r="AM21" i="2"/>
  <c r="AC27" i="2"/>
  <c r="AS20" i="2"/>
  <c r="AC14" i="2"/>
  <c r="AU11" i="2"/>
  <c r="X19" i="2"/>
  <c r="Y36" i="2"/>
  <c r="W18" i="2"/>
  <c r="CJ59" i="2"/>
  <c r="AB43" i="2" s="1"/>
  <c r="AQ35" i="2"/>
  <c r="AA35" i="2"/>
  <c r="AP19" i="2"/>
  <c r="AL11" i="2"/>
  <c r="AP30" i="2"/>
  <c r="AL28" i="2"/>
  <c r="AJ14" i="2"/>
  <c r="AR12" i="2"/>
  <c r="AT37" i="2"/>
  <c r="AL31" i="2"/>
  <c r="AU19" i="2"/>
  <c r="AH34" i="2"/>
  <c r="AJ27" i="2"/>
  <c r="AI14" i="2"/>
  <c r="AP20" i="2"/>
  <c r="AP22" i="2"/>
  <c r="AK38" i="2"/>
  <c r="AK35" i="2"/>
  <c r="AS37" i="2"/>
  <c r="AU32" i="2"/>
  <c r="AS19" i="2"/>
  <c r="AA38" i="2"/>
  <c r="CZ59" i="2"/>
  <c r="AR46" i="2" s="1"/>
  <c r="X21" i="2"/>
  <c r="Y35" i="2"/>
  <c r="AQ36" i="2"/>
  <c r="AA36" i="2"/>
  <c r="AJ21" i="2"/>
  <c r="AN19" i="2"/>
  <c r="AD18" i="2"/>
  <c r="AD13" i="2"/>
  <c r="AD30" i="2"/>
  <c r="AG19" i="2"/>
  <c r="AV16" i="2"/>
  <c r="X16" i="2"/>
  <c r="AF14" i="2"/>
  <c r="AP35" i="2"/>
  <c r="AV30" i="2"/>
  <c r="AJ30" i="2"/>
  <c r="AM19" i="2"/>
  <c r="AM20" i="2"/>
  <c r="AO13" i="2"/>
  <c r="AC12" i="2"/>
  <c r="AB22" i="2"/>
  <c r="AJ22" i="2"/>
  <c r="AC38" i="2"/>
  <c r="AS38" i="2"/>
  <c r="AO34" i="2"/>
  <c r="CG59" i="2"/>
  <c r="Y46" i="2" s="1"/>
  <c r="DB59" i="2"/>
  <c r="AT48" i="2" s="1"/>
  <c r="CO59" i="2"/>
  <c r="AG46" i="2" s="1"/>
  <c r="CI64" i="6"/>
  <c r="X20" i="2"/>
  <c r="AI29" i="2"/>
  <c r="AI28" i="2"/>
  <c r="AS21" i="2"/>
  <c r="AO11" i="2"/>
  <c r="AU14" i="2"/>
  <c r="AM22" i="2"/>
  <c r="AE38" i="2"/>
  <c r="AO38" i="2"/>
  <c r="CI59" i="2"/>
  <c r="AA47" i="2" s="1"/>
  <c r="Y37" i="2"/>
  <c r="AS35" i="2"/>
  <c r="AK37" i="2"/>
  <c r="AC36" i="2"/>
  <c r="AN18" i="2"/>
  <c r="AP13" i="2"/>
  <c r="AU21" i="2"/>
  <c r="AJ16" i="2"/>
  <c r="AR14" i="2"/>
  <c r="AP31" i="2"/>
  <c r="Z31" i="2"/>
  <c r="AC29" i="2"/>
  <c r="AP34" i="2"/>
  <c r="X29" i="2"/>
  <c r="AI11" i="2"/>
  <c r="AN22" i="2"/>
  <c r="AP38" i="2"/>
  <c r="BN59" i="2"/>
  <c r="F44" i="2" s="1"/>
  <c r="CE62" i="6"/>
  <c r="CF64" i="6"/>
  <c r="CL64" i="6"/>
  <c r="AJ43" i="5"/>
  <c r="AJ44" i="5"/>
  <c r="Z44" i="3"/>
  <c r="Z43" i="3"/>
  <c r="AM51" i="3"/>
  <c r="CE66" i="2"/>
  <c r="W52" i="2" s="1"/>
  <c r="CL66" i="2"/>
  <c r="AD54" i="2" s="1"/>
  <c r="CF59" i="3"/>
  <c r="X48" i="3" s="1"/>
  <c r="CK59" i="3"/>
  <c r="AC44" i="3" s="1"/>
  <c r="CM66" i="3"/>
  <c r="AE54" i="3" s="1"/>
  <c r="DB66" i="3"/>
  <c r="AT51" i="3" s="1"/>
  <c r="CM59" i="4"/>
  <c r="AE44" i="4" s="1"/>
  <c r="CF66" i="5"/>
  <c r="X50" i="5" s="1"/>
  <c r="AX54" i="5"/>
  <c r="CH66" i="2"/>
  <c r="Z54" i="2" s="1"/>
  <c r="CL66" i="3"/>
  <c r="AD50" i="3" s="1"/>
  <c r="CS59" i="3"/>
  <c r="AK45" i="3" s="1"/>
  <c r="CY66" i="3"/>
  <c r="AQ51" i="3" s="1"/>
  <c r="CM59" i="5"/>
  <c r="CT66" i="5"/>
  <c r="DE66" i="2"/>
  <c r="AW50" i="2" s="1"/>
  <c r="CI66" i="3"/>
  <c r="AA54" i="3" s="1"/>
  <c r="CF66" i="4"/>
  <c r="X54" i="4" s="1"/>
  <c r="CK66" i="4"/>
  <c r="CN59" i="4"/>
  <c r="AF44" i="4" s="1"/>
  <c r="CH66" i="5"/>
  <c r="Z54" i="5" s="1"/>
  <c r="AX46" i="3"/>
  <c r="AX54" i="4"/>
  <c r="CL59" i="2"/>
  <c r="AD45" i="2" s="1"/>
  <c r="CG66" i="3"/>
  <c r="Y53" i="3" s="1"/>
  <c r="CE66" i="4"/>
  <c r="W52" i="4" s="1"/>
  <c r="AX48" i="3"/>
  <c r="CM66" i="2"/>
  <c r="AE52" i="2" s="1"/>
  <c r="CL59" i="3"/>
  <c r="AD48" i="3" s="1"/>
  <c r="CG59" i="3"/>
  <c r="Y48" i="3" s="1"/>
  <c r="CM59" i="3"/>
  <c r="AE48" i="3" s="1"/>
  <c r="DB59" i="3"/>
  <c r="AT44" i="3" s="1"/>
  <c r="CL59" i="4"/>
  <c r="AD44" i="4" s="1"/>
  <c r="CE59" i="4"/>
  <c r="W46" i="4" s="1"/>
  <c r="CS59" i="4"/>
  <c r="DA59" i="4"/>
  <c r="AS44" i="4" s="1"/>
  <c r="CR66" i="4"/>
  <c r="AJ52" i="4" s="1"/>
  <c r="DB66" i="4"/>
  <c r="AT50" i="4" s="1"/>
  <c r="BM59" i="2"/>
  <c r="E45" i="2" s="1"/>
  <c r="CH59" i="2"/>
  <c r="Z45" i="2" s="1"/>
  <c r="DE59" i="2"/>
  <c r="AW48" i="2" s="1"/>
  <c r="DD59" i="3"/>
  <c r="AV45" i="3" s="1"/>
  <c r="CL66" i="5"/>
  <c r="AD54" i="5" s="1"/>
  <c r="CQ59" i="5"/>
  <c r="AI46" i="5" s="1"/>
  <c r="AX50" i="5"/>
  <c r="DB54" i="6"/>
  <c r="CV55" i="6"/>
  <c r="DC60" i="6"/>
  <c r="CJ49" i="6"/>
  <c r="CN49" i="6"/>
  <c r="CF51" i="6"/>
  <c r="CX52" i="6"/>
  <c r="DA50" i="6"/>
  <c r="CK52" i="6"/>
  <c r="CN26" i="6"/>
  <c r="AF22" i="6" s="1"/>
  <c r="CQ56" i="6"/>
  <c r="CG61" i="6"/>
  <c r="CG62" i="6"/>
  <c r="CV50" i="6"/>
  <c r="CP51" i="6"/>
  <c r="CT39" i="6"/>
  <c r="AL31" i="6" s="1"/>
  <c r="DG67" i="6"/>
  <c r="AY55" i="6" s="1"/>
  <c r="AY54" i="6"/>
  <c r="AY53" i="6"/>
  <c r="AY52" i="6"/>
  <c r="AY43" i="6"/>
  <c r="AY48" i="6"/>
  <c r="AY44" i="6"/>
  <c r="AY51" i="6"/>
  <c r="AY45" i="6"/>
  <c r="AY46" i="6"/>
  <c r="CJ63" i="6"/>
  <c r="CT64" i="6"/>
  <c r="DB64" i="6"/>
  <c r="CZ62" i="6"/>
  <c r="DD62" i="6"/>
  <c r="CF55" i="6"/>
  <c r="DC64" i="6"/>
  <c r="CQ49" i="6"/>
  <c r="CU49" i="6"/>
  <c r="CW50" i="6"/>
  <c r="DE50" i="6"/>
  <c r="CY51" i="6"/>
  <c r="DC51" i="6"/>
  <c r="CG52" i="6"/>
  <c r="CO52" i="6"/>
  <c r="CS52" i="6"/>
  <c r="CW52" i="6"/>
  <c r="DA52" i="6"/>
  <c r="DE52" i="6"/>
  <c r="CI53" i="6"/>
  <c r="CM53" i="6"/>
  <c r="CQ53" i="6"/>
  <c r="CU53" i="6"/>
  <c r="CY53" i="6"/>
  <c r="DC53" i="6"/>
  <c r="CG54" i="6"/>
  <c r="CK54" i="6"/>
  <c r="CO54" i="6"/>
  <c r="CS54" i="6"/>
  <c r="CW54" i="6"/>
  <c r="CY55" i="6"/>
  <c r="CQ57" i="6"/>
  <c r="DC57" i="6"/>
  <c r="CK62" i="6"/>
  <c r="CQ63" i="6"/>
  <c r="CU63" i="6"/>
  <c r="CY63" i="6"/>
  <c r="DC63" i="6"/>
  <c r="CI61" i="6"/>
  <c r="CM61" i="6"/>
  <c r="CO62" i="6"/>
  <c r="CS62" i="6"/>
  <c r="CW62" i="6"/>
  <c r="DA62" i="6"/>
  <c r="DE62" i="6"/>
  <c r="CI65" i="6"/>
  <c r="CM65" i="6"/>
  <c r="CG39" i="6"/>
  <c r="Y32" i="6" s="1"/>
  <c r="CO39" i="6"/>
  <c r="AG31" i="6" s="1"/>
  <c r="CS39" i="6"/>
  <c r="AK30" i="6" s="1"/>
  <c r="CW39" i="6"/>
  <c r="AO28" i="6" s="1"/>
  <c r="DA39" i="6"/>
  <c r="AS27" i="6" s="1"/>
  <c r="CV60" i="6"/>
  <c r="CO63" i="6"/>
  <c r="CS63" i="6"/>
  <c r="CF49" i="6"/>
  <c r="CR49" i="6"/>
  <c r="CV49" i="6"/>
  <c r="DD49" i="6"/>
  <c r="CH50" i="6"/>
  <c r="CL50" i="6"/>
  <c r="CP50" i="6"/>
  <c r="CT50" i="6"/>
  <c r="CX50" i="6"/>
  <c r="DB50" i="6"/>
  <c r="CJ51" i="6"/>
  <c r="CN51" i="6"/>
  <c r="CR51" i="6"/>
  <c r="CV51" i="6"/>
  <c r="CZ51" i="6"/>
  <c r="DD51" i="6"/>
  <c r="CH52" i="6"/>
  <c r="CL52" i="6"/>
  <c r="CP52" i="6"/>
  <c r="CT52" i="6"/>
  <c r="DB52" i="6"/>
  <c r="CF53" i="6"/>
  <c r="CJ53" i="6"/>
  <c r="CN53" i="6"/>
  <c r="CR53" i="6"/>
  <c r="CV53" i="6"/>
  <c r="CZ53" i="6"/>
  <c r="DD53" i="6"/>
  <c r="CH54" i="6"/>
  <c r="CL54" i="6"/>
  <c r="CP54" i="6"/>
  <c r="CT54" i="6"/>
  <c r="CX54" i="6"/>
  <c r="CJ55" i="6"/>
  <c r="CN55" i="6"/>
  <c r="CR55" i="6"/>
  <c r="CZ55" i="6"/>
  <c r="DD55" i="6"/>
  <c r="CH56" i="6"/>
  <c r="CL56" i="6"/>
  <c r="CP56" i="6"/>
  <c r="CT56" i="6"/>
  <c r="CX56" i="6"/>
  <c r="DB56" i="6"/>
  <c r="CF57" i="6"/>
  <c r="CJ57" i="6"/>
  <c r="CN57" i="6"/>
  <c r="CR57" i="6"/>
  <c r="CV57" i="6"/>
  <c r="CZ57" i="6"/>
  <c r="DD57" i="6"/>
  <c r="CH58" i="6"/>
  <c r="CL58" i="6"/>
  <c r="CP58" i="6"/>
  <c r="CT58" i="6"/>
  <c r="CX58" i="6"/>
  <c r="DB58" i="6"/>
  <c r="CP26" i="6"/>
  <c r="AH20" i="6" s="1"/>
  <c r="CX26" i="6"/>
  <c r="AP21" i="6" s="1"/>
  <c r="CH62" i="6"/>
  <c r="CL62" i="6"/>
  <c r="CR63" i="6"/>
  <c r="CV63" i="6"/>
  <c r="CZ63" i="6"/>
  <c r="DD63" i="6"/>
  <c r="CG63" i="6"/>
  <c r="CK63" i="6"/>
  <c r="CQ64" i="6"/>
  <c r="CU64" i="6"/>
  <c r="CY64" i="6"/>
  <c r="CE26" i="6"/>
  <c r="W21" i="6" s="1"/>
  <c r="CV26" i="6"/>
  <c r="AN20" i="6" s="1"/>
  <c r="CZ26" i="6"/>
  <c r="AR22" i="6" s="1"/>
  <c r="DD26" i="6"/>
  <c r="AV18" i="6" s="1"/>
  <c r="CE55" i="6"/>
  <c r="CH39" i="6"/>
  <c r="Z31" i="6" s="1"/>
  <c r="CL39" i="6"/>
  <c r="AD31" i="6" s="1"/>
  <c r="CP39" i="6"/>
  <c r="AH29" i="6" s="1"/>
  <c r="CX39" i="6"/>
  <c r="AP31" i="6" s="1"/>
  <c r="DB39" i="6"/>
  <c r="AT32" i="6" s="1"/>
  <c r="CF39" i="6"/>
  <c r="X29" i="6" s="1"/>
  <c r="CJ39" i="6"/>
  <c r="AB31" i="6" s="1"/>
  <c r="CR39" i="6"/>
  <c r="AJ29" i="6" s="1"/>
  <c r="CV39" i="6"/>
  <c r="AN27" i="6" s="1"/>
  <c r="CZ39" i="6"/>
  <c r="AR31" i="6" s="1"/>
  <c r="DD39" i="6"/>
  <c r="AV29" i="6" s="1"/>
  <c r="CH51" i="6"/>
  <c r="DD52" i="6"/>
  <c r="DD54" i="6"/>
  <c r="CP55" i="6"/>
  <c r="DD56" i="6"/>
  <c r="CV58" i="6"/>
  <c r="CZ58" i="6"/>
  <c r="DD58" i="6"/>
  <c r="CO46" i="6"/>
  <c r="AG38" i="6" s="1"/>
  <c r="DB63" i="6"/>
  <c r="CS19" i="6"/>
  <c r="AK14" i="6" s="1"/>
  <c r="DE19" i="6"/>
  <c r="AW14" i="6" s="1"/>
  <c r="CT26" i="6"/>
  <c r="AL22" i="6" s="1"/>
  <c r="CI63" i="6"/>
  <c r="CM63" i="6"/>
  <c r="CO64" i="6"/>
  <c r="CS64" i="6"/>
  <c r="CW64" i="6"/>
  <c r="DA64" i="6"/>
  <c r="DE64" i="6"/>
  <c r="CE39" i="6"/>
  <c r="W28" i="6" s="1"/>
  <c r="CI50" i="6"/>
  <c r="CQ50" i="6"/>
  <c r="CI56" i="6"/>
  <c r="CY56" i="6"/>
  <c r="DC56" i="6"/>
  <c r="CI58" i="6"/>
  <c r="CV46" i="6"/>
  <c r="AN34" i="6" s="1"/>
  <c r="CX62" i="6"/>
  <c r="DB62" i="6"/>
  <c r="CZ64" i="6"/>
  <c r="DD64" i="6"/>
  <c r="CF50" i="6"/>
  <c r="CJ50" i="6"/>
  <c r="CN50" i="6"/>
  <c r="CR50" i="6"/>
  <c r="CH55" i="6"/>
  <c r="CW26" i="6"/>
  <c r="AO18" i="6" s="1"/>
  <c r="CW60" i="6"/>
  <c r="DC65" i="6"/>
  <c r="CK39" i="6"/>
  <c r="AC27" i="6" s="1"/>
  <c r="DE39" i="6"/>
  <c r="AW27" i="6" s="1"/>
  <c r="CX49" i="6"/>
  <c r="CX19" i="6"/>
  <c r="AP11" i="6" s="1"/>
  <c r="CY19" i="6"/>
  <c r="CY50" i="6"/>
  <c r="DC19" i="6"/>
  <c r="DC50" i="6"/>
  <c r="CG51" i="6"/>
  <c r="CK51" i="6"/>
  <c r="CO51" i="6"/>
  <c r="CW51" i="6"/>
  <c r="CW19" i="6"/>
  <c r="DA51" i="6"/>
  <c r="DA19" i="6"/>
  <c r="CI52" i="6"/>
  <c r="CQ52" i="6"/>
  <c r="CY52" i="6"/>
  <c r="CG53" i="6"/>
  <c r="CO53" i="6"/>
  <c r="CW53" i="6"/>
  <c r="DE53" i="6"/>
  <c r="CM54" i="6"/>
  <c r="CU54" i="6"/>
  <c r="CQ58" i="6"/>
  <c r="CJ26" i="6"/>
  <c r="CJ27" i="6" s="1"/>
  <c r="AB23" i="6" s="1"/>
  <c r="DD61" i="6"/>
  <c r="CT62" i="6"/>
  <c r="CN39" i="6"/>
  <c r="AF30" i="6" s="1"/>
  <c r="CF26" i="6"/>
  <c r="CF27" i="6" s="1"/>
  <c r="X23" i="6" s="1"/>
  <c r="CZ65" i="6"/>
  <c r="CS51" i="6"/>
  <c r="DE51" i="6"/>
  <c r="CM52" i="6"/>
  <c r="CU52" i="6"/>
  <c r="DC52" i="6"/>
  <c r="CK53" i="6"/>
  <c r="CS53" i="6"/>
  <c r="DA53" i="6"/>
  <c r="CI54" i="6"/>
  <c r="CQ54" i="6"/>
  <c r="CY54" i="6"/>
  <c r="CE60" i="6"/>
  <c r="CH60" i="6"/>
  <c r="CH26" i="6"/>
  <c r="CH27" i="6" s="1"/>
  <c r="Z23" i="6" s="1"/>
  <c r="CL60" i="6"/>
  <c r="DB60" i="6"/>
  <c r="CR61" i="6"/>
  <c r="CR26" i="6"/>
  <c r="CV61" i="6"/>
  <c r="CW46" i="6"/>
  <c r="CW47" i="6" s="1"/>
  <c r="AO39" i="6" s="1"/>
  <c r="DB26" i="6"/>
  <c r="AT18" i="6" s="1"/>
  <c r="CL26" i="6"/>
  <c r="CL27" i="6" s="1"/>
  <c r="AD23" i="6" s="1"/>
  <c r="CO19" i="6"/>
  <c r="CZ61" i="6"/>
  <c r="CG19" i="6"/>
  <c r="CK19" i="6"/>
  <c r="CZ50" i="6"/>
  <c r="DD19" i="6"/>
  <c r="AV11" i="6" s="1"/>
  <c r="DD50" i="6"/>
  <c r="CL51" i="6"/>
  <c r="CT51" i="6"/>
  <c r="CX51" i="6"/>
  <c r="DB51" i="6"/>
  <c r="CF52" i="6"/>
  <c r="CJ52" i="6"/>
  <c r="CN52" i="6"/>
  <c r="CR52" i="6"/>
  <c r="CV52" i="6"/>
  <c r="CZ52" i="6"/>
  <c r="CH53" i="6"/>
  <c r="CL53" i="6"/>
  <c r="CP53" i="6"/>
  <c r="CT53" i="6"/>
  <c r="CX53" i="6"/>
  <c r="DB53" i="6"/>
  <c r="CF54" i="6"/>
  <c r="CJ54" i="6"/>
  <c r="CN54" i="6"/>
  <c r="CR54" i="6"/>
  <c r="CV54" i="6"/>
  <c r="CZ54" i="6"/>
  <c r="CL55" i="6"/>
  <c r="CT55" i="6"/>
  <c r="CX55" i="6"/>
  <c r="DB55" i="6"/>
  <c r="CF56" i="6"/>
  <c r="CJ56" i="6"/>
  <c r="CN56" i="6"/>
  <c r="CR56" i="6"/>
  <c r="CV56" i="6"/>
  <c r="CZ56" i="6"/>
  <c r="CH57" i="6"/>
  <c r="CL57" i="6"/>
  <c r="CP57" i="6"/>
  <c r="CT57" i="6"/>
  <c r="CX57" i="6"/>
  <c r="DB57" i="6"/>
  <c r="CF58" i="6"/>
  <c r="CJ58" i="6"/>
  <c r="CN58" i="6"/>
  <c r="CR58" i="6"/>
  <c r="CF62" i="6"/>
  <c r="CJ62" i="6"/>
  <c r="CN62" i="6"/>
  <c r="CP63" i="6"/>
  <c r="CT63" i="6"/>
  <c r="CX63" i="6"/>
  <c r="CE51" i="6"/>
  <c r="CF19" i="6"/>
  <c r="X11" i="6" s="1"/>
  <c r="CJ19" i="6"/>
  <c r="AB15" i="6" s="1"/>
  <c r="CN19" i="6"/>
  <c r="AF14" i="6" s="1"/>
  <c r="CR19" i="6"/>
  <c r="AJ11" i="6" s="1"/>
  <c r="CV19" i="6"/>
  <c r="AN16" i="6" s="1"/>
  <c r="DC26" i="6"/>
  <c r="AU22" i="6" s="1"/>
  <c r="CK61" i="6"/>
  <c r="CI62" i="6"/>
  <c r="CM62" i="6"/>
  <c r="CQ62" i="6"/>
  <c r="CU62" i="6"/>
  <c r="CY62" i="6"/>
  <c r="DC62" i="6"/>
  <c r="CW63" i="6"/>
  <c r="DA63" i="6"/>
  <c r="DE63" i="6"/>
  <c r="CG65" i="6"/>
  <c r="CK65" i="6"/>
  <c r="CE46" i="6"/>
  <c r="W34" i="6" s="1"/>
  <c r="CQ39" i="6"/>
  <c r="AI32" i="6" s="1"/>
  <c r="CU39" i="6"/>
  <c r="AM31" i="6" s="1"/>
  <c r="CW56" i="6"/>
  <c r="DA56" i="6"/>
  <c r="DE56" i="6"/>
  <c r="CI57" i="6"/>
  <c r="CH46" i="6"/>
  <c r="CH47" i="6" s="1"/>
  <c r="Z39" i="6" s="1"/>
  <c r="CL46" i="6"/>
  <c r="CF63" i="6"/>
  <c r="CN63" i="6"/>
  <c r="CP46" i="6"/>
  <c r="CP47" i="6" s="1"/>
  <c r="AH39" i="6" s="1"/>
  <c r="CT46" i="6"/>
  <c r="CT47" i="6" s="1"/>
  <c r="AL39" i="6" s="1"/>
  <c r="CX64" i="6"/>
  <c r="AP50" i="2"/>
  <c r="Y47" i="2"/>
  <c r="Y45" i="2"/>
  <c r="Y44" i="2"/>
  <c r="AE48" i="4"/>
  <c r="AE14" i="3"/>
  <c r="AE13" i="3"/>
  <c r="AE12" i="3"/>
  <c r="AE11" i="3"/>
  <c r="AM15" i="3"/>
  <c r="AM14" i="3"/>
  <c r="AM13" i="3"/>
  <c r="AM12" i="3"/>
  <c r="AM11" i="3"/>
  <c r="AB21" i="3"/>
  <c r="AB22" i="3"/>
  <c r="AB19" i="3"/>
  <c r="AB18" i="3"/>
  <c r="AI20" i="3"/>
  <c r="AI19" i="3"/>
  <c r="AK21" i="3"/>
  <c r="AK20" i="3"/>
  <c r="AN22" i="3"/>
  <c r="AN18" i="3"/>
  <c r="AP22" i="3"/>
  <c r="AP18" i="3"/>
  <c r="AC32" i="3"/>
  <c r="AC31" i="3"/>
  <c r="AC30" i="3"/>
  <c r="AC29" i="3"/>
  <c r="AC28" i="3"/>
  <c r="AC27" i="3"/>
  <c r="AK32" i="3"/>
  <c r="AK31" i="3"/>
  <c r="AK30" i="3"/>
  <c r="AK29" i="3"/>
  <c r="AK28" i="3"/>
  <c r="AK27" i="3"/>
  <c r="AS32" i="3"/>
  <c r="AS31" i="3"/>
  <c r="AS30" i="3"/>
  <c r="AS29" i="3"/>
  <c r="AS28" i="3"/>
  <c r="AS27" i="3"/>
  <c r="AH38" i="3"/>
  <c r="AH35" i="3"/>
  <c r="AH34" i="3"/>
  <c r="AP38" i="3"/>
  <c r="AP35" i="3"/>
  <c r="AG52" i="3"/>
  <c r="AG53" i="3"/>
  <c r="AG51" i="3"/>
  <c r="CY59" i="3"/>
  <c r="T16" i="4"/>
  <c r="T11" i="4"/>
  <c r="AA15" i="4"/>
  <c r="AA12" i="4"/>
  <c r="AA14" i="4"/>
  <c r="AA13" i="4"/>
  <c r="AD16" i="4"/>
  <c r="AD11" i="4"/>
  <c r="AI15" i="4"/>
  <c r="AI12" i="4"/>
  <c r="AI14" i="4"/>
  <c r="AI13" i="4"/>
  <c r="AL16" i="4"/>
  <c r="AL11" i="4"/>
  <c r="AQ15" i="4"/>
  <c r="AQ12" i="4"/>
  <c r="AQ14" i="4"/>
  <c r="AQ13" i="4"/>
  <c r="AT16" i="4"/>
  <c r="AT11" i="4"/>
  <c r="AA21" i="4"/>
  <c r="AA22" i="4"/>
  <c r="AA20" i="4"/>
  <c r="AA18" i="4"/>
  <c r="AA19" i="4"/>
  <c r="AD21" i="4"/>
  <c r="AD19" i="4"/>
  <c r="AO21" i="4"/>
  <c r="AO22" i="4"/>
  <c r="AO20" i="4"/>
  <c r="AO18" i="4"/>
  <c r="AW21" i="4"/>
  <c r="AW22" i="4"/>
  <c r="AW20" i="4"/>
  <c r="AW18" i="4"/>
  <c r="Y38" i="4"/>
  <c r="Y35" i="4"/>
  <c r="Y34" i="4"/>
  <c r="AG38" i="4"/>
  <c r="AG36" i="4"/>
  <c r="AG34" i="4"/>
  <c r="AI38" i="4"/>
  <c r="AI34" i="4"/>
  <c r="AL37" i="4"/>
  <c r="AL38" i="4"/>
  <c r="AL35" i="4"/>
  <c r="AN37" i="4"/>
  <c r="AN36" i="4"/>
  <c r="AW38" i="4"/>
  <c r="AW36" i="4"/>
  <c r="AW35" i="4"/>
  <c r="AW34" i="4"/>
  <c r="X22" i="5"/>
  <c r="X21" i="5"/>
  <c r="X18" i="5"/>
  <c r="T32" i="4"/>
  <c r="T30" i="4"/>
  <c r="T28" i="4"/>
  <c r="CP59" i="4"/>
  <c r="AH43" i="4" s="1"/>
  <c r="CP66" i="4"/>
  <c r="AH50" i="4" s="1"/>
  <c r="CT66" i="4"/>
  <c r="AL50" i="4" s="1"/>
  <c r="CV66" i="4"/>
  <c r="AN54" i="4" s="1"/>
  <c r="CZ66" i="4"/>
  <c r="AR50" i="4" s="1"/>
  <c r="DD66" i="4"/>
  <c r="AV54" i="4" s="1"/>
  <c r="AV50" i="4"/>
  <c r="AA21" i="5"/>
  <c r="AA19" i="5"/>
  <c r="AA18" i="5"/>
  <c r="AA20" i="5"/>
  <c r="AC21" i="5"/>
  <c r="AC19" i="5"/>
  <c r="AC18" i="5"/>
  <c r="AC20" i="5"/>
  <c r="AE21" i="5"/>
  <c r="AE19" i="5"/>
  <c r="AE18" i="5"/>
  <c r="AE20" i="5"/>
  <c r="AG21" i="5"/>
  <c r="AG19" i="5"/>
  <c r="AG18" i="5"/>
  <c r="AG20" i="5"/>
  <c r="AI21" i="5"/>
  <c r="AI19" i="5"/>
  <c r="AI18" i="5"/>
  <c r="AI20" i="5"/>
  <c r="AK21" i="5"/>
  <c r="AK19" i="5"/>
  <c r="AK18" i="5"/>
  <c r="AK20" i="5"/>
  <c r="AM21" i="5"/>
  <c r="AM19" i="5"/>
  <c r="AM18" i="5"/>
  <c r="AM20" i="5"/>
  <c r="AO21" i="5"/>
  <c r="AO19" i="5"/>
  <c r="AO18" i="5"/>
  <c r="AO20" i="5"/>
  <c r="AQ21" i="5"/>
  <c r="AQ19" i="5"/>
  <c r="AQ18" i="5"/>
  <c r="AQ20" i="5"/>
  <c r="AS21" i="5"/>
  <c r="AS19" i="5"/>
  <c r="AS18" i="5"/>
  <c r="AS20" i="5"/>
  <c r="AU19" i="5"/>
  <c r="AU18" i="5"/>
  <c r="AU20" i="5"/>
  <c r="AW21" i="5"/>
  <c r="AW19" i="5"/>
  <c r="AW18" i="5"/>
  <c r="AW20" i="5"/>
  <c r="CB59" i="5"/>
  <c r="T43" i="5" s="1"/>
  <c r="CH59" i="5"/>
  <c r="Z43" i="5" s="1"/>
  <c r="CL59" i="5"/>
  <c r="AD43" i="5" s="1"/>
  <c r="CO59" i="5"/>
  <c r="AG43" i="5" s="1"/>
  <c r="AL46" i="5"/>
  <c r="AL47" i="5"/>
  <c r="AL44" i="5"/>
  <c r="CW59" i="5"/>
  <c r="AX46" i="2"/>
  <c r="AX47" i="2"/>
  <c r="AX43" i="2"/>
  <c r="AX48" i="2"/>
  <c r="AX45" i="2"/>
  <c r="AX44" i="2"/>
  <c r="AX53" i="2"/>
  <c r="AX54" i="2"/>
  <c r="AX50" i="2"/>
  <c r="AX51" i="2"/>
  <c r="AX52" i="2"/>
  <c r="X54" i="2"/>
  <c r="Z22" i="2"/>
  <c r="Y52" i="2"/>
  <c r="X50" i="2"/>
  <c r="Z36" i="2"/>
  <c r="Z38" i="2"/>
  <c r="X38" i="2"/>
  <c r="Z19" i="2"/>
  <c r="W37" i="2"/>
  <c r="AU36" i="2"/>
  <c r="AK36" i="2"/>
  <c r="AI35" i="2"/>
  <c r="AI37" i="2"/>
  <c r="AG36" i="2"/>
  <c r="AE35" i="2"/>
  <c r="AE37" i="2"/>
  <c r="AW30" i="2"/>
  <c r="AU30" i="2"/>
  <c r="AS30" i="2"/>
  <c r="AQ30" i="2"/>
  <c r="AO30" i="2"/>
  <c r="AM30" i="2"/>
  <c r="AK30" i="2"/>
  <c r="AI30" i="2"/>
  <c r="AG30" i="2"/>
  <c r="AE30" i="2"/>
  <c r="AV19" i="2"/>
  <c r="AR19" i="2"/>
  <c r="AF19" i="2"/>
  <c r="AB19" i="2"/>
  <c r="AL18" i="2"/>
  <c r="AH18" i="2"/>
  <c r="AV13" i="2"/>
  <c r="AR13" i="2"/>
  <c r="AN13" i="2"/>
  <c r="AJ13" i="2"/>
  <c r="AF13" i="2"/>
  <c r="AB13" i="2"/>
  <c r="X13" i="2"/>
  <c r="AV11" i="2"/>
  <c r="AR11" i="2"/>
  <c r="AN11" i="2"/>
  <c r="AJ11" i="2"/>
  <c r="AF11" i="2"/>
  <c r="AB11" i="2"/>
  <c r="X11" i="2"/>
  <c r="X34" i="2"/>
  <c r="Z18" i="2"/>
  <c r="AJ37" i="2"/>
  <c r="AT36" i="2"/>
  <c r="AJ35" i="2"/>
  <c r="AR32" i="2"/>
  <c r="AB32" i="2"/>
  <c r="AH30" i="2"/>
  <c r="AB30" i="2"/>
  <c r="X30" i="2"/>
  <c r="AV28" i="2"/>
  <c r="AR28" i="2"/>
  <c r="AN28" i="2"/>
  <c r="AJ28" i="2"/>
  <c r="AF28" i="2"/>
  <c r="AB28" i="2"/>
  <c r="X28" i="2"/>
  <c r="AQ21" i="2"/>
  <c r="AA21" i="2"/>
  <c r="AK19" i="2"/>
  <c r="AQ18" i="2"/>
  <c r="AA18" i="2"/>
  <c r="AT16" i="2"/>
  <c r="AP16" i="2"/>
  <c r="AL16" i="2"/>
  <c r="AH16" i="2"/>
  <c r="AD16" i="2"/>
  <c r="Z16" i="2"/>
  <c r="AT14" i="2"/>
  <c r="AP14" i="2"/>
  <c r="AL14" i="2"/>
  <c r="AH14" i="2"/>
  <c r="AD14" i="2"/>
  <c r="Z14" i="2"/>
  <c r="AT12" i="2"/>
  <c r="AP12" i="2"/>
  <c r="AL12" i="2"/>
  <c r="AH12" i="2"/>
  <c r="AD12" i="2"/>
  <c r="Z12" i="2"/>
  <c r="AV36" i="2"/>
  <c r="AT35" i="2"/>
  <c r="AL35" i="2"/>
  <c r="AH35" i="2"/>
  <c r="X37" i="2"/>
  <c r="AV31" i="2"/>
  <c r="AT32" i="2"/>
  <c r="AR31" i="2"/>
  <c r="AP32" i="2"/>
  <c r="AN31" i="2"/>
  <c r="AL32" i="2"/>
  <c r="AJ31" i="2"/>
  <c r="AH32" i="2"/>
  <c r="AD32" i="2"/>
  <c r="Z32" i="2"/>
  <c r="X36" i="2"/>
  <c r="AA31" i="2"/>
  <c r="AA30" i="2"/>
  <c r="AU29" i="2"/>
  <c r="AM29" i="2"/>
  <c r="AE29" i="2"/>
  <c r="AA29" i="2"/>
  <c r="AU28" i="2"/>
  <c r="AM28" i="2"/>
  <c r="AE28" i="2"/>
  <c r="AU27" i="2"/>
  <c r="AQ27" i="2"/>
  <c r="AM27" i="2"/>
  <c r="AI27" i="2"/>
  <c r="AE27" i="2"/>
  <c r="AA27" i="2"/>
  <c r="AF37" i="2"/>
  <c r="AS31" i="2"/>
  <c r="AC31" i="2"/>
  <c r="AC30" i="2"/>
  <c r="AS28" i="2"/>
  <c r="AC28" i="2"/>
  <c r="AU20" i="2"/>
  <c r="AQ20" i="2"/>
  <c r="AE20" i="2"/>
  <c r="AA20" i="2"/>
  <c r="AG18" i="2"/>
  <c r="AW13" i="2"/>
  <c r="AJ34" i="2"/>
  <c r="AF34" i="2"/>
  <c r="AW31" i="2"/>
  <c r="AW28" i="2"/>
  <c r="AW15" i="2"/>
  <c r="AO14" i="2"/>
  <c r="AG14" i="2"/>
  <c r="Y14" i="2"/>
  <c r="AS13" i="2"/>
  <c r="AK13" i="2"/>
  <c r="AC13" i="2"/>
  <c r="AO12" i="2"/>
  <c r="AG12" i="2"/>
  <c r="Y12" i="2"/>
  <c r="AS11" i="2"/>
  <c r="AK11" i="2"/>
  <c r="AC11" i="2"/>
  <c r="AF32" i="2"/>
  <c r="AV29" i="2"/>
  <c r="AB29" i="2"/>
  <c r="AV27" i="2"/>
  <c r="AN27" i="2"/>
  <c r="AF27" i="2"/>
  <c r="X27" i="2"/>
  <c r="AS16" i="2"/>
  <c r="AC16" i="2"/>
  <c r="AQ15" i="2"/>
  <c r="AA15" i="2"/>
  <c r="AM14" i="2"/>
  <c r="AI13" i="2"/>
  <c r="AU12" i="2"/>
  <c r="AE12" i="2"/>
  <c r="AQ11" i="2"/>
  <c r="AA11" i="2"/>
  <c r="AT27" i="2"/>
  <c r="AO16" i="2"/>
  <c r="AM15" i="2"/>
  <c r="AU13" i="2"/>
  <c r="AQ12" i="2"/>
  <c r="AM11" i="2"/>
  <c r="AA14" i="2"/>
  <c r="AE11" i="2"/>
  <c r="AI12" i="2"/>
  <c r="AM13" i="2"/>
  <c r="AU15" i="2"/>
  <c r="AW16" i="2"/>
  <c r="AQ19" i="2"/>
  <c r="AH20" i="2"/>
  <c r="AA22" i="2"/>
  <c r="AE22" i="2"/>
  <c r="AG22" i="2"/>
  <c r="AK22" i="2"/>
  <c r="AW22" i="2"/>
  <c r="AA19" i="2"/>
  <c r="AB20" i="2"/>
  <c r="AF20" i="2"/>
  <c r="AG21" i="2"/>
  <c r="AH21" i="2"/>
  <c r="AL20" i="2"/>
  <c r="AR20" i="2"/>
  <c r="AV20" i="2"/>
  <c r="AW19" i="2"/>
  <c r="Z27" i="2"/>
  <c r="AP27" i="2"/>
  <c r="AO28" i="2"/>
  <c r="AD29" i="2"/>
  <c r="AT29" i="2"/>
  <c r="AL30" i="2"/>
  <c r="AO31" i="2"/>
  <c r="AV37" i="2"/>
  <c r="AF38" i="2"/>
  <c r="AH38" i="2"/>
  <c r="AJ38" i="2"/>
  <c r="AL38" i="2"/>
  <c r="AV38" i="2"/>
  <c r="AF36" i="2"/>
  <c r="AH36" i="2"/>
  <c r="AJ36" i="2"/>
  <c r="AL34" i="2"/>
  <c r="AV35" i="2"/>
  <c r="AV48" i="2"/>
  <c r="X18" i="3"/>
  <c r="X22" i="3"/>
  <c r="Y19" i="3"/>
  <c r="Y18" i="3"/>
  <c r="T48" i="3"/>
  <c r="W50" i="4"/>
  <c r="Y19" i="4"/>
  <c r="Z45" i="4"/>
  <c r="Z54" i="3"/>
  <c r="X37" i="3"/>
  <c r="T15" i="3"/>
  <c r="W34" i="3"/>
  <c r="W38" i="3"/>
  <c r="AG50" i="3"/>
  <c r="AO46" i="3"/>
  <c r="AP21" i="3"/>
  <c r="AN21" i="3"/>
  <c r="AL44" i="3"/>
  <c r="AS37" i="3"/>
  <c r="AK37" i="3"/>
  <c r="AC37" i="3"/>
  <c r="AA47" i="4"/>
  <c r="E46" i="4"/>
  <c r="Y37" i="4"/>
  <c r="AQ11" i="4"/>
  <c r="AI11" i="4"/>
  <c r="AA11" i="4"/>
  <c r="AN38" i="4"/>
  <c r="AW19" i="4"/>
  <c r="AO19" i="4"/>
  <c r="X20" i="5"/>
  <c r="T12" i="3"/>
  <c r="AB12" i="3"/>
  <c r="AJ12" i="3"/>
  <c r="T14" i="3"/>
  <c r="AB14" i="3"/>
  <c r="AJ14" i="3"/>
  <c r="AE16" i="3"/>
  <c r="AM16" i="3"/>
  <c r="AA14" i="3"/>
  <c r="AA13" i="3"/>
  <c r="AA12" i="3"/>
  <c r="AA11" i="3"/>
  <c r="AF16" i="3"/>
  <c r="AF15" i="3"/>
  <c r="AI15" i="3"/>
  <c r="AI14" i="3"/>
  <c r="AI13" i="3"/>
  <c r="AI12" i="3"/>
  <c r="AI11" i="3"/>
  <c r="AN20" i="3"/>
  <c r="AP20" i="3"/>
  <c r="AE21" i="3"/>
  <c r="AI21" i="3"/>
  <c r="AF21" i="3"/>
  <c r="AF22" i="3"/>
  <c r="AF19" i="3"/>
  <c r="AF18" i="3"/>
  <c r="AH22" i="3"/>
  <c r="AH18" i="3"/>
  <c r="AQ20" i="3"/>
  <c r="AQ19" i="3"/>
  <c r="AS21" i="3"/>
  <c r="AS20" i="3"/>
  <c r="AV22" i="3"/>
  <c r="AV18" i="3"/>
  <c r="Y32" i="3"/>
  <c r="Y31" i="3"/>
  <c r="Y30" i="3"/>
  <c r="Y29" i="3"/>
  <c r="Y28" i="3"/>
  <c r="Y27" i="3"/>
  <c r="AG32" i="3"/>
  <c r="AG31" i="3"/>
  <c r="AG30" i="3"/>
  <c r="AG29" i="3"/>
  <c r="AG28" i="3"/>
  <c r="AG27" i="3"/>
  <c r="AO32" i="3"/>
  <c r="AO31" i="3"/>
  <c r="AO30" i="3"/>
  <c r="AO29" i="3"/>
  <c r="AO28" i="3"/>
  <c r="AO27" i="3"/>
  <c r="AW32" i="3"/>
  <c r="AW31" i="3"/>
  <c r="AW30" i="3"/>
  <c r="AW29" i="3"/>
  <c r="AW28" i="3"/>
  <c r="AW27" i="3"/>
  <c r="AD38" i="3"/>
  <c r="AD35" i="3"/>
  <c r="AD34" i="3"/>
  <c r="AL38" i="3"/>
  <c r="AL35" i="3"/>
  <c r="AT38" i="3"/>
  <c r="AT35" i="3"/>
  <c r="CE59" i="3"/>
  <c r="AG54" i="3"/>
  <c r="AF51" i="3"/>
  <c r="W14" i="3"/>
  <c r="W13" i="3"/>
  <c r="W12" i="3"/>
  <c r="W11" i="3"/>
  <c r="W32" i="3"/>
  <c r="W31" i="3"/>
  <c r="W30" i="3"/>
  <c r="W29" i="3"/>
  <c r="W28" i="3"/>
  <c r="W27" i="3"/>
  <c r="AO44" i="3"/>
  <c r="DC59" i="3"/>
  <c r="DE59" i="3"/>
  <c r="T12" i="4"/>
  <c r="AD12" i="4"/>
  <c r="AL12" i="4"/>
  <c r="AT12" i="4"/>
  <c r="W15" i="4"/>
  <c r="W12" i="4"/>
  <c r="W14" i="4"/>
  <c r="W13" i="4"/>
  <c r="Z16" i="4"/>
  <c r="Z11" i="4"/>
  <c r="AE15" i="4"/>
  <c r="AE12" i="4"/>
  <c r="AE14" i="4"/>
  <c r="AE13" i="4"/>
  <c r="AH16" i="4"/>
  <c r="AH11" i="4"/>
  <c r="AM15" i="4"/>
  <c r="AM12" i="4"/>
  <c r="AM14" i="4"/>
  <c r="AM13" i="4"/>
  <c r="AP16" i="4"/>
  <c r="AP11" i="4"/>
  <c r="AU15" i="4"/>
  <c r="AU12" i="4"/>
  <c r="AU14" i="4"/>
  <c r="AU13" i="4"/>
  <c r="AD20" i="4"/>
  <c r="AR20" i="4"/>
  <c r="AD22" i="4"/>
  <c r="AE21" i="4"/>
  <c r="AE22" i="4"/>
  <c r="AE20" i="4"/>
  <c r="AE18" i="4"/>
  <c r="AE19" i="4"/>
  <c r="AH21" i="4"/>
  <c r="AH19" i="4"/>
  <c r="AL21" i="4"/>
  <c r="AL19" i="4"/>
  <c r="AS21" i="4"/>
  <c r="AS22" i="4"/>
  <c r="AS20" i="4"/>
  <c r="AS18" i="4"/>
  <c r="T27" i="4"/>
  <c r="T31" i="4"/>
  <c r="AG35" i="4"/>
  <c r="AI35" i="4"/>
  <c r="E31" i="4"/>
  <c r="E29" i="4"/>
  <c r="E27" i="4"/>
  <c r="X32" i="4"/>
  <c r="X30" i="4"/>
  <c r="X28" i="4"/>
  <c r="Z32" i="4"/>
  <c r="Z30" i="4"/>
  <c r="Z28" i="4"/>
  <c r="AB32" i="4"/>
  <c r="AB30" i="4"/>
  <c r="AB28" i="4"/>
  <c r="AD32" i="4"/>
  <c r="AD30" i="4"/>
  <c r="AD28" i="4"/>
  <c r="AF32" i="4"/>
  <c r="AF30" i="4"/>
  <c r="AF28" i="4"/>
  <c r="AH32" i="4"/>
  <c r="AH30" i="4"/>
  <c r="AH28" i="4"/>
  <c r="AJ32" i="4"/>
  <c r="AJ30" i="4"/>
  <c r="AJ28" i="4"/>
  <c r="AL32" i="4"/>
  <c r="AL30" i="4"/>
  <c r="AL28" i="4"/>
  <c r="AN32" i="4"/>
  <c r="AN30" i="4"/>
  <c r="AN28" i="4"/>
  <c r="AP32" i="4"/>
  <c r="AP30" i="4"/>
  <c r="AP28" i="4"/>
  <c r="AR32" i="4"/>
  <c r="AR30" i="4"/>
  <c r="AR28" i="4"/>
  <c r="AT32" i="4"/>
  <c r="AT30" i="4"/>
  <c r="AT28" i="4"/>
  <c r="AV32" i="4"/>
  <c r="AV30" i="4"/>
  <c r="AV28" i="4"/>
  <c r="AA38" i="4"/>
  <c r="AA34" i="4"/>
  <c r="AD37" i="4"/>
  <c r="AD35" i="4"/>
  <c r="AD36" i="4"/>
  <c r="AF37" i="4"/>
  <c r="AF35" i="4"/>
  <c r="AF36" i="4"/>
  <c r="AO38" i="4"/>
  <c r="AO36" i="4"/>
  <c r="AO35" i="4"/>
  <c r="AO34" i="4"/>
  <c r="AQ38" i="4"/>
  <c r="AQ34" i="4"/>
  <c r="AT37" i="4"/>
  <c r="AT38" i="4"/>
  <c r="AT35" i="4"/>
  <c r="AV37" i="4"/>
  <c r="AV36" i="4"/>
  <c r="CB59" i="4"/>
  <c r="CF59" i="4"/>
  <c r="CK59" i="4"/>
  <c r="AC43" i="4" s="1"/>
  <c r="AW48" i="4"/>
  <c r="Y19" i="5"/>
  <c r="Y22" i="5"/>
  <c r="AL43" i="4"/>
  <c r="CX59" i="4"/>
  <c r="AP43" i="4" s="1"/>
  <c r="CZ59" i="4"/>
  <c r="DD59" i="4"/>
  <c r="Y38" i="5"/>
  <c r="Y34" i="5"/>
  <c r="Y35" i="5"/>
  <c r="AB38" i="5"/>
  <c r="AB35" i="5"/>
  <c r="AB34" i="5"/>
  <c r="AD38" i="5"/>
  <c r="AD34" i="5"/>
  <c r="AD35" i="5"/>
  <c r="AF38" i="5"/>
  <c r="AF34" i="5"/>
  <c r="AF35" i="5"/>
  <c r="AH38" i="5"/>
  <c r="AH34" i="5"/>
  <c r="AH35" i="5"/>
  <c r="AJ38" i="5"/>
  <c r="AJ34" i="5"/>
  <c r="AJ35" i="5"/>
  <c r="AL38" i="5"/>
  <c r="AL34" i="5"/>
  <c r="AL35" i="5"/>
  <c r="AN38" i="5"/>
  <c r="AN34" i="5"/>
  <c r="AN35" i="5"/>
  <c r="AP38" i="5"/>
  <c r="AP34" i="5"/>
  <c r="AP35" i="5"/>
  <c r="AR38" i="5"/>
  <c r="AR34" i="5"/>
  <c r="AR35" i="5"/>
  <c r="AT38" i="5"/>
  <c r="AT34" i="5"/>
  <c r="AT35" i="5"/>
  <c r="AV38" i="5"/>
  <c r="AV34" i="5"/>
  <c r="AV35" i="5"/>
  <c r="CF59" i="5"/>
  <c r="CJ59" i="5"/>
  <c r="CK66" i="5"/>
  <c r="AC50" i="5" s="1"/>
  <c r="CM66" i="5"/>
  <c r="AE50" i="5" s="1"/>
  <c r="AU21" i="5"/>
  <c r="CQ59" i="4"/>
  <c r="CY59" i="4"/>
  <c r="DC59" i="4"/>
  <c r="E14" i="5"/>
  <c r="E12" i="5"/>
  <c r="W14" i="5"/>
  <c r="W12" i="5"/>
  <c r="Y14" i="5"/>
  <c r="Y12" i="5"/>
  <c r="AA14" i="5"/>
  <c r="AA12" i="5"/>
  <c r="AC14" i="5"/>
  <c r="AC12" i="5"/>
  <c r="AE14" i="5"/>
  <c r="AE12" i="5"/>
  <c r="AG14" i="5"/>
  <c r="AG12" i="5"/>
  <c r="AI14" i="5"/>
  <c r="AI12" i="5"/>
  <c r="AK14" i="5"/>
  <c r="AK12" i="5"/>
  <c r="AM14" i="5"/>
  <c r="AM12" i="5"/>
  <c r="AO14" i="5"/>
  <c r="AO12" i="5"/>
  <c r="AQ14" i="5"/>
  <c r="AQ12" i="5"/>
  <c r="AS14" i="5"/>
  <c r="AS12" i="5"/>
  <c r="AU14" i="5"/>
  <c r="AU12" i="5"/>
  <c r="AW15" i="5"/>
  <c r="AW14" i="5"/>
  <c r="AW12" i="5"/>
  <c r="E31" i="5"/>
  <c r="E29" i="5"/>
  <c r="E27" i="5"/>
  <c r="W31" i="5"/>
  <c r="W29" i="5"/>
  <c r="W27" i="5"/>
  <c r="Y31" i="5"/>
  <c r="Y29" i="5"/>
  <c r="Y27" i="5"/>
  <c r="AA31" i="5"/>
  <c r="AA29" i="5"/>
  <c r="AA27" i="5"/>
  <c r="AC31" i="5"/>
  <c r="AC29" i="5"/>
  <c r="AC27" i="5"/>
  <c r="AE31" i="5"/>
  <c r="AE29" i="5"/>
  <c r="AE27" i="5"/>
  <c r="AG31" i="5"/>
  <c r="AG29" i="5"/>
  <c r="AG27" i="5"/>
  <c r="AI31" i="5"/>
  <c r="AI29" i="5"/>
  <c r="AI27" i="5"/>
  <c r="AK31" i="5"/>
  <c r="AK29" i="5"/>
  <c r="AK27" i="5"/>
  <c r="AM31" i="5"/>
  <c r="AM29" i="5"/>
  <c r="AM27" i="5"/>
  <c r="AO31" i="5"/>
  <c r="AO29" i="5"/>
  <c r="AO27" i="5"/>
  <c r="AQ31" i="5"/>
  <c r="AQ29" i="5"/>
  <c r="AQ27" i="5"/>
  <c r="AS31" i="5"/>
  <c r="AS29" i="5"/>
  <c r="AS27" i="5"/>
  <c r="AU31" i="5"/>
  <c r="AU29" i="5"/>
  <c r="AU27" i="5"/>
  <c r="AW31" i="5"/>
  <c r="AW29" i="5"/>
  <c r="AW27" i="5"/>
  <c r="AA38" i="5"/>
  <c r="AA36" i="5"/>
  <c r="AA35" i="5"/>
  <c r="AA34" i="5"/>
  <c r="CE66" i="5"/>
  <c r="CI66" i="5"/>
  <c r="AA50" i="5" s="1"/>
  <c r="CS59" i="5"/>
  <c r="CH19" i="6"/>
  <c r="CH49" i="6"/>
  <c r="CL19" i="6"/>
  <c r="CL49" i="6"/>
  <c r="CP19" i="6"/>
  <c r="CP49" i="6"/>
  <c r="CT19" i="6"/>
  <c r="CT49" i="6"/>
  <c r="CZ49" i="6"/>
  <c r="CZ19" i="6"/>
  <c r="DB49" i="6"/>
  <c r="DB19" i="6"/>
  <c r="CI51" i="6"/>
  <c r="CI19" i="6"/>
  <c r="CM51" i="6"/>
  <c r="CM19" i="6"/>
  <c r="CQ51" i="6"/>
  <c r="CQ19" i="6"/>
  <c r="CU51" i="6"/>
  <c r="CU19" i="6"/>
  <c r="CG60" i="6"/>
  <c r="CG26" i="6"/>
  <c r="Y18" i="6" s="1"/>
  <c r="CI60" i="6"/>
  <c r="CI26" i="6"/>
  <c r="AA18" i="6" s="1"/>
  <c r="CK26" i="6"/>
  <c r="AC19" i="6" s="1"/>
  <c r="CK60" i="6"/>
  <c r="CM60" i="6"/>
  <c r="CM26" i="6"/>
  <c r="CO60" i="6"/>
  <c r="CO26" i="6"/>
  <c r="CQ60" i="6"/>
  <c r="CQ26" i="6"/>
  <c r="CS60" i="6"/>
  <c r="CS26" i="6"/>
  <c r="CU60" i="6"/>
  <c r="CU26" i="6"/>
  <c r="CY60" i="6"/>
  <c r="CY26" i="6"/>
  <c r="DA60" i="6"/>
  <c r="DA26" i="6"/>
  <c r="DA27" i="6" s="1"/>
  <c r="AS23" i="6" s="1"/>
  <c r="DE60" i="6"/>
  <c r="DE26" i="6"/>
  <c r="CI39" i="6"/>
  <c r="AA31" i="6" s="1"/>
  <c r="CI49" i="6"/>
  <c r="CM39" i="6"/>
  <c r="AE27" i="6" s="1"/>
  <c r="CM49" i="6"/>
  <c r="CY39" i="6"/>
  <c r="AQ28" i="6" s="1"/>
  <c r="CY49" i="6"/>
  <c r="DC39" i="6"/>
  <c r="AU32" i="6" s="1"/>
  <c r="DC49" i="6"/>
  <c r="CF46" i="6"/>
  <c r="X34" i="6" s="1"/>
  <c r="CJ46" i="6"/>
  <c r="CJ47" i="6" s="1"/>
  <c r="AB39" i="6" s="1"/>
  <c r="CN46" i="6"/>
  <c r="CN47" i="6" s="1"/>
  <c r="AF39" i="6" s="1"/>
  <c r="CR46" i="6"/>
  <c r="CR60" i="6"/>
  <c r="CX46" i="6"/>
  <c r="AP34" i="6" s="1"/>
  <c r="CX60" i="6"/>
  <c r="CZ46" i="6"/>
  <c r="AR34" i="6" s="1"/>
  <c r="CZ60" i="6"/>
  <c r="DB46" i="6"/>
  <c r="AT34" i="6" s="1"/>
  <c r="DD46" i="6"/>
  <c r="DD47" i="6" s="1"/>
  <c r="AV39" i="6" s="1"/>
  <c r="DD60" i="6"/>
  <c r="CS46" i="6"/>
  <c r="AK34" i="6" s="1"/>
  <c r="CE50" i="6"/>
  <c r="CE52" i="6"/>
  <c r="CE54" i="6"/>
  <c r="CE56" i="6"/>
  <c r="CW58" i="6"/>
  <c r="CY58" i="6"/>
  <c r="DA58" i="6"/>
  <c r="DC58" i="6"/>
  <c r="DE58" i="6"/>
  <c r="CE61" i="6"/>
  <c r="CE63" i="6"/>
  <c r="CE65" i="6"/>
  <c r="CE58" i="6"/>
  <c r="CG49" i="6"/>
  <c r="CK49" i="6"/>
  <c r="CO49" i="6"/>
  <c r="CS49" i="6"/>
  <c r="CW49" i="6"/>
  <c r="DA49" i="6"/>
  <c r="DE49" i="6"/>
  <c r="CG50" i="6"/>
  <c r="CK50" i="6"/>
  <c r="CM50" i="6"/>
  <c r="CO50" i="6"/>
  <c r="CS50" i="6"/>
  <c r="CU50" i="6"/>
  <c r="DA54" i="6"/>
  <c r="DC54" i="6"/>
  <c r="DE54" i="6"/>
  <c r="CG55" i="6"/>
  <c r="CI55" i="6"/>
  <c r="CK55" i="6"/>
  <c r="CM55" i="6"/>
  <c r="CO55" i="6"/>
  <c r="CQ55" i="6"/>
  <c r="CS55" i="6"/>
  <c r="CU55" i="6"/>
  <c r="CW55" i="6"/>
  <c r="DA55" i="6"/>
  <c r="DC55" i="6"/>
  <c r="DE55" i="6"/>
  <c r="CG56" i="6"/>
  <c r="CK56" i="6"/>
  <c r="CM56" i="6"/>
  <c r="CO56" i="6"/>
  <c r="CS56" i="6"/>
  <c r="CU56" i="6"/>
  <c r="CG57" i="6"/>
  <c r="CK57" i="6"/>
  <c r="CM57" i="6"/>
  <c r="CO57" i="6"/>
  <c r="CS57" i="6"/>
  <c r="CU57" i="6"/>
  <c r="CW57" i="6"/>
  <c r="CY57" i="6"/>
  <c r="DA57" i="6"/>
  <c r="DE57" i="6"/>
  <c r="CG58" i="6"/>
  <c r="CK58" i="6"/>
  <c r="CM58" i="6"/>
  <c r="CO58" i="6"/>
  <c r="CS58" i="6"/>
  <c r="CU58" i="6"/>
  <c r="CP60" i="6"/>
  <c r="CT60" i="6"/>
  <c r="CF61" i="6"/>
  <c r="CH61" i="6"/>
  <c r="CJ61" i="6"/>
  <c r="CL61" i="6"/>
  <c r="CN61" i="6"/>
  <c r="CP62" i="6"/>
  <c r="CR62" i="6"/>
  <c r="CV62" i="6"/>
  <c r="CH63" i="6"/>
  <c r="CL63" i="6"/>
  <c r="CP64" i="6"/>
  <c r="CR64" i="6"/>
  <c r="CV64" i="6"/>
  <c r="CF65" i="6"/>
  <c r="CH65" i="6"/>
  <c r="CJ65" i="6"/>
  <c r="CL65" i="6"/>
  <c r="CN65" i="6"/>
  <c r="CQ46" i="6"/>
  <c r="AI34" i="6" s="1"/>
  <c r="CU46" i="6"/>
  <c r="CY46" i="6"/>
  <c r="DA46" i="6"/>
  <c r="DC46" i="6"/>
  <c r="DE46" i="6"/>
  <c r="AX52" i="5"/>
  <c r="AX35" i="6"/>
  <c r="DF47" i="6"/>
  <c r="AX39" i="6" s="1"/>
  <c r="AX36" i="6"/>
  <c r="AX37" i="6"/>
  <c r="AX34" i="6"/>
  <c r="AX32" i="6"/>
  <c r="AX28" i="6"/>
  <c r="AX29" i="6"/>
  <c r="AX30" i="6"/>
  <c r="AX27" i="6"/>
  <c r="DF27" i="6"/>
  <c r="AX23" i="6" s="1"/>
  <c r="AX22" i="6"/>
  <c r="AX20" i="6"/>
  <c r="AX18" i="6"/>
  <c r="AX21" i="6"/>
  <c r="AX19" i="6"/>
  <c r="AX15" i="6"/>
  <c r="AX13" i="6"/>
  <c r="AX11" i="6"/>
  <c r="AX16" i="6"/>
  <c r="AX14" i="6"/>
  <c r="AX12" i="6"/>
  <c r="CE19" i="6"/>
  <c r="CG46" i="6"/>
  <c r="CI46" i="6"/>
  <c r="CK46" i="6"/>
  <c r="CM46" i="6"/>
  <c r="AQ54" i="5" l="1"/>
  <c r="AA44" i="5"/>
  <c r="AQ51" i="5"/>
  <c r="AQ52" i="5"/>
  <c r="AQ53" i="5"/>
  <c r="AA45" i="5"/>
  <c r="AQ48" i="5"/>
  <c r="AQ46" i="5"/>
  <c r="AQ44" i="5"/>
  <c r="AW51" i="5"/>
  <c r="AQ43" i="5"/>
  <c r="AW53" i="5"/>
  <c r="AQ47" i="5"/>
  <c r="AW52" i="5"/>
  <c r="AA47" i="5"/>
  <c r="AW52" i="4"/>
  <c r="AW53" i="4"/>
  <c r="AW50" i="4"/>
  <c r="AI53" i="4"/>
  <c r="AL46" i="4"/>
  <c r="AL47" i="4"/>
  <c r="AI45" i="3"/>
  <c r="AI47" i="3"/>
  <c r="AP43" i="2"/>
  <c r="AP48" i="2"/>
  <c r="Y48" i="2"/>
  <c r="AJ53" i="2"/>
  <c r="X52" i="2"/>
  <c r="AP47" i="2"/>
  <c r="Y53" i="2"/>
  <c r="AJ51" i="2"/>
  <c r="AF50" i="5"/>
  <c r="AP43" i="5"/>
  <c r="AO51" i="5"/>
  <c r="AF52" i="5"/>
  <c r="AO52" i="5"/>
  <c r="AN43" i="5"/>
  <c r="AJ48" i="5"/>
  <c r="Y54" i="5"/>
  <c r="AL48" i="5"/>
  <c r="Y51" i="5"/>
  <c r="AL45" i="5"/>
  <c r="Y53" i="5"/>
  <c r="Y50" i="5"/>
  <c r="AK54" i="5"/>
  <c r="AW46" i="4"/>
  <c r="AJ43" i="4"/>
  <c r="AW45" i="4"/>
  <c r="AW44" i="4"/>
  <c r="AM45" i="4"/>
  <c r="AJ47" i="4"/>
  <c r="AJ47" i="3"/>
  <c r="AH54" i="3"/>
  <c r="AF48" i="3"/>
  <c r="AJ48" i="3"/>
  <c r="AF45" i="3"/>
  <c r="AH53" i="3"/>
  <c r="AI45" i="2"/>
  <c r="AI43" i="2"/>
  <c r="AI48" i="2"/>
  <c r="AS50" i="2"/>
  <c r="AS52" i="2"/>
  <c r="AI50" i="2"/>
  <c r="X45" i="2"/>
  <c r="AA46" i="2"/>
  <c r="AJ43" i="2"/>
  <c r="AG51" i="2"/>
  <c r="AI53" i="2"/>
  <c r="AT43" i="2"/>
  <c r="AA44" i="2"/>
  <c r="X43" i="2"/>
  <c r="AA48" i="2"/>
  <c r="AJ48" i="2"/>
  <c r="AG53" i="2"/>
  <c r="AO48" i="2"/>
  <c r="AB50" i="2"/>
  <c r="AH44" i="2"/>
  <c r="AA43" i="2"/>
  <c r="X48" i="2"/>
  <c r="AA45" i="2"/>
  <c r="AR45" i="3"/>
  <c r="AV44" i="3"/>
  <c r="AS53" i="3"/>
  <c r="AC51" i="3"/>
  <c r="AC52" i="3"/>
  <c r="AP48" i="3"/>
  <c r="AL46" i="3"/>
  <c r="AF43" i="3"/>
  <c r="AH51" i="3"/>
  <c r="AH50" i="3"/>
  <c r="AW52" i="3"/>
  <c r="AC50" i="3"/>
  <c r="AI48" i="3"/>
  <c r="AE53" i="3"/>
  <c r="AR43" i="3"/>
  <c r="AR48" i="3"/>
  <c r="AV43" i="3"/>
  <c r="AL48" i="3"/>
  <c r="AV48" i="3"/>
  <c r="AL47" i="3"/>
  <c r="AC53" i="3"/>
  <c r="AT50" i="3"/>
  <c r="AE50" i="3"/>
  <c r="AJ45" i="3"/>
  <c r="AS51" i="3"/>
  <c r="AH44" i="3"/>
  <c r="AE51" i="3"/>
  <c r="AI53" i="3"/>
  <c r="AJ44" i="3"/>
  <c r="AG54" i="4"/>
  <c r="AG53" i="4"/>
  <c r="AF54" i="4"/>
  <c r="AF51" i="4"/>
  <c r="X50" i="4"/>
  <c r="Y48" i="4"/>
  <c r="AS47" i="4"/>
  <c r="AK51" i="4"/>
  <c r="Z52" i="4"/>
  <c r="AF50" i="4"/>
  <c r="AE52" i="4"/>
  <c r="AF52" i="4"/>
  <c r="AJ50" i="4"/>
  <c r="X51" i="4"/>
  <c r="AW43" i="4"/>
  <c r="AN44" i="4"/>
  <c r="AQ53" i="4"/>
  <c r="AG52" i="4"/>
  <c r="AE53" i="4"/>
  <c r="AB47" i="4"/>
  <c r="X53" i="4"/>
  <c r="AN48" i="4"/>
  <c r="AG51" i="4"/>
  <c r="AE51" i="4"/>
  <c r="X52" i="4"/>
  <c r="AB46" i="4"/>
  <c r="AJ44" i="4"/>
  <c r="AB45" i="4"/>
  <c r="AS48" i="5"/>
  <c r="AU53" i="5"/>
  <c r="AS46" i="5"/>
  <c r="W46" i="5"/>
  <c r="W44" i="5"/>
  <c r="W47" i="5"/>
  <c r="AH47" i="5"/>
  <c r="AO50" i="5"/>
  <c r="AU52" i="5"/>
  <c r="AU54" i="5"/>
  <c r="AM30" i="6"/>
  <c r="AH48" i="5"/>
  <c r="AP44" i="5"/>
  <c r="AF47" i="5"/>
  <c r="AP45" i="5"/>
  <c r="AI51" i="5"/>
  <c r="AS45" i="5"/>
  <c r="AS47" i="5"/>
  <c r="AF51" i="5"/>
  <c r="AF44" i="5"/>
  <c r="AD52" i="5"/>
  <c r="AF46" i="5"/>
  <c r="AF54" i="5"/>
  <c r="AP48" i="5"/>
  <c r="AP47" i="5"/>
  <c r="AS44" i="5"/>
  <c r="AF43" i="5"/>
  <c r="AJ45" i="5"/>
  <c r="AV45" i="5"/>
  <c r="W44" i="4"/>
  <c r="AM45" i="3"/>
  <c r="AR46" i="5"/>
  <c r="AT43" i="5"/>
  <c r="AL44" i="4"/>
  <c r="AG43" i="4"/>
  <c r="W48" i="4"/>
  <c r="AM43" i="3"/>
  <c r="AS54" i="3"/>
  <c r="AR44" i="5"/>
  <c r="AT48" i="5"/>
  <c r="AL45" i="4"/>
  <c r="AG47" i="4"/>
  <c r="AM44" i="3"/>
  <c r="AC43" i="2"/>
  <c r="AR47" i="5"/>
  <c r="AQ50" i="4"/>
  <c r="AR43" i="5"/>
  <c r="AO45" i="2"/>
  <c r="AT44" i="5"/>
  <c r="W51" i="3"/>
  <c r="AR48" i="5"/>
  <c r="AB51" i="3"/>
  <c r="AT47" i="5"/>
  <c r="AS51" i="2"/>
  <c r="AS52" i="5"/>
  <c r="AU43" i="2"/>
  <c r="AS44" i="2"/>
  <c r="AU44" i="5"/>
  <c r="E45" i="5"/>
  <c r="AO53" i="5"/>
  <c r="AM45" i="5"/>
  <c r="X50" i="3"/>
  <c r="AB50" i="3"/>
  <c r="AU47" i="5"/>
  <c r="AU54" i="3"/>
  <c r="AT52" i="2"/>
  <c r="AL43" i="3"/>
  <c r="AJ46" i="5"/>
  <c r="AU47" i="2"/>
  <c r="AA46" i="5"/>
  <c r="AM52" i="5"/>
  <c r="W53" i="3"/>
  <c r="AA43" i="5"/>
  <c r="AM46" i="3"/>
  <c r="AV47" i="5"/>
  <c r="AV43" i="5"/>
  <c r="AM47" i="3"/>
  <c r="AV48" i="5"/>
  <c r="AF47" i="2"/>
  <c r="AU48" i="5"/>
  <c r="AM43" i="5"/>
  <c r="AU48" i="2"/>
  <c r="AO44" i="2"/>
  <c r="AU46" i="5"/>
  <c r="E46" i="5"/>
  <c r="W46" i="2"/>
  <c r="AB54" i="3"/>
  <c r="AS53" i="5"/>
  <c r="E47" i="5"/>
  <c r="AV51" i="2"/>
  <c r="AU43" i="5"/>
  <c r="AU50" i="3"/>
  <c r="AA45" i="4"/>
  <c r="W52" i="3"/>
  <c r="AT45" i="3"/>
  <c r="AU46" i="2"/>
  <c r="Y47" i="3"/>
  <c r="AU51" i="3"/>
  <c r="AP54" i="2"/>
  <c r="Z51" i="3"/>
  <c r="W43" i="5"/>
  <c r="Z46" i="3"/>
  <c r="AV53" i="2"/>
  <c r="AB52" i="5"/>
  <c r="AW54" i="4"/>
  <c r="Y43" i="4"/>
  <c r="AN46" i="2"/>
  <c r="AC46" i="3"/>
  <c r="AQ52" i="3"/>
  <c r="AP52" i="2"/>
  <c r="AI44" i="2"/>
  <c r="AU44" i="2"/>
  <c r="AS54" i="2"/>
  <c r="AI44" i="3"/>
  <c r="AI46" i="3"/>
  <c r="AS50" i="3"/>
  <c r="AF46" i="3"/>
  <c r="AF47" i="3"/>
  <c r="AD44" i="3"/>
  <c r="AG54" i="5"/>
  <c r="AN43" i="2"/>
  <c r="AM47" i="5"/>
  <c r="AA46" i="4"/>
  <c r="X47" i="3"/>
  <c r="AQ54" i="3"/>
  <c r="AP53" i="2"/>
  <c r="AQ50" i="3"/>
  <c r="AH47" i="2"/>
  <c r="AQ53" i="3"/>
  <c r="AS51" i="4"/>
  <c r="W54" i="3"/>
  <c r="AM48" i="5"/>
  <c r="AP53" i="4"/>
  <c r="AA48" i="4"/>
  <c r="AC51" i="2"/>
  <c r="AC43" i="5"/>
  <c r="AG44" i="4"/>
  <c r="AQ52" i="4"/>
  <c r="AD46" i="3"/>
  <c r="X51" i="3"/>
  <c r="X53" i="3"/>
  <c r="AH54" i="5"/>
  <c r="AT43" i="3"/>
  <c r="AH46" i="2"/>
  <c r="AB45" i="2"/>
  <c r="AM44" i="5"/>
  <c r="AA43" i="4"/>
  <c r="Z44" i="2"/>
  <c r="AV47" i="3"/>
  <c r="AM54" i="3"/>
  <c r="AI54" i="3"/>
  <c r="AI47" i="2"/>
  <c r="AS51" i="5"/>
  <c r="AQ54" i="4"/>
  <c r="AX44" i="6"/>
  <c r="AN45" i="5"/>
  <c r="AN48" i="5"/>
  <c r="AI52" i="5"/>
  <c r="AN47" i="5"/>
  <c r="AG50" i="5"/>
  <c r="AI50" i="5"/>
  <c r="AG53" i="5"/>
  <c r="AI53" i="5"/>
  <c r="AC46" i="5"/>
  <c r="AG52" i="5"/>
  <c r="AN44" i="5"/>
  <c r="AC48" i="5"/>
  <c r="AI54" i="4"/>
  <c r="Y50" i="4"/>
  <c r="AS48" i="4"/>
  <c r="Z48" i="4"/>
  <c r="AN50" i="4"/>
  <c r="AE54" i="4"/>
  <c r="AI50" i="4"/>
  <c r="AB44" i="4"/>
  <c r="AB43" i="4"/>
  <c r="Z46" i="4"/>
  <c r="AI52" i="4"/>
  <c r="Z50" i="3"/>
  <c r="AS44" i="3"/>
  <c r="AO50" i="3"/>
  <c r="Z47" i="3"/>
  <c r="AV54" i="3"/>
  <c r="X54" i="3"/>
  <c r="AR44" i="3"/>
  <c r="AK51" i="3"/>
  <c r="Z48" i="3"/>
  <c r="AS48" i="3"/>
  <c r="AO54" i="3"/>
  <c r="AS47" i="3"/>
  <c r="AX43" i="6"/>
  <c r="AN45" i="3"/>
  <c r="AS46" i="3"/>
  <c r="AK52" i="3"/>
  <c r="AB48" i="3"/>
  <c r="AK53" i="3"/>
  <c r="Z52" i="3"/>
  <c r="AN46" i="3"/>
  <c r="AC43" i="3"/>
  <c r="AK54" i="3"/>
  <c r="AI52" i="3"/>
  <c r="AN44" i="3"/>
  <c r="AN48" i="3"/>
  <c r="AN43" i="3"/>
  <c r="W43" i="2"/>
  <c r="AO43" i="2"/>
  <c r="W48" i="2"/>
  <c r="AV45" i="2"/>
  <c r="AL45" i="2"/>
  <c r="Z50" i="2"/>
  <c r="AJ54" i="2"/>
  <c r="AH48" i="2"/>
  <c r="AV44" i="2"/>
  <c r="Z51" i="2"/>
  <c r="X44" i="2"/>
  <c r="AO47" i="2"/>
  <c r="W44" i="2"/>
  <c r="AV47" i="2"/>
  <c r="AT53" i="2"/>
  <c r="AH46" i="5"/>
  <c r="AM50" i="4"/>
  <c r="AM44" i="2"/>
  <c r="AJ46" i="4"/>
  <c r="AS46" i="4"/>
  <c r="AI47" i="5"/>
  <c r="AT51" i="4"/>
  <c r="AT44" i="4"/>
  <c r="AA51" i="3"/>
  <c r="AC47" i="3"/>
  <c r="Z53" i="2"/>
  <c r="AT50" i="2"/>
  <c r="AG54" i="2"/>
  <c r="AV50" i="2"/>
  <c r="AM46" i="2"/>
  <c r="AV46" i="5"/>
  <c r="AT45" i="5"/>
  <c r="W45" i="5"/>
  <c r="AH43" i="5"/>
  <c r="E48" i="5"/>
  <c r="AN43" i="4"/>
  <c r="AP45" i="3"/>
  <c r="AB50" i="5"/>
  <c r="AB51" i="5"/>
  <c r="AB54" i="5"/>
  <c r="AF54" i="3"/>
  <c r="AF48" i="2"/>
  <c r="AI48" i="5"/>
  <c r="AD45" i="4"/>
  <c r="Y48" i="5"/>
  <c r="AA51" i="2"/>
  <c r="AN29" i="6"/>
  <c r="AI44" i="5"/>
  <c r="AT54" i="4"/>
  <c r="AJ53" i="4"/>
  <c r="AT48" i="4"/>
  <c r="AS43" i="3"/>
  <c r="AD46" i="4"/>
  <c r="AE52" i="3"/>
  <c r="AC54" i="2"/>
  <c r="W45" i="2"/>
  <c r="AU53" i="3"/>
  <c r="AV46" i="3"/>
  <c r="AB53" i="3"/>
  <c r="AT54" i="2"/>
  <c r="AG52" i="2"/>
  <c r="F46" i="2"/>
  <c r="AW54" i="3"/>
  <c r="AM50" i="3"/>
  <c r="AN51" i="2"/>
  <c r="AG45" i="4"/>
  <c r="AI51" i="3"/>
  <c r="AN48" i="2"/>
  <c r="AU50" i="2"/>
  <c r="AF45" i="5"/>
  <c r="E44" i="5"/>
  <c r="AR47" i="3"/>
  <c r="AG43" i="3"/>
  <c r="AG45" i="3"/>
  <c r="AG44" i="3"/>
  <c r="AG47" i="3"/>
  <c r="AA46" i="3"/>
  <c r="AF46" i="2"/>
  <c r="AG48" i="3"/>
  <c r="AP50" i="4"/>
  <c r="AF45" i="2"/>
  <c r="AT53" i="4"/>
  <c r="AT45" i="4"/>
  <c r="AE53" i="2"/>
  <c r="AV52" i="2"/>
  <c r="AN46" i="4"/>
  <c r="AJ48" i="4"/>
  <c r="AG48" i="4"/>
  <c r="AT52" i="4"/>
  <c r="AG46" i="3"/>
  <c r="AO52" i="3"/>
  <c r="AH45" i="5"/>
  <c r="AT43" i="4"/>
  <c r="AN47" i="4"/>
  <c r="AT47" i="4"/>
  <c r="AF52" i="3"/>
  <c r="AN30" i="6"/>
  <c r="AB47" i="3"/>
  <c r="AV46" i="2"/>
  <c r="AF44" i="2"/>
  <c r="AR53" i="2"/>
  <c r="AP54" i="4"/>
  <c r="AP51" i="4"/>
  <c r="AO46" i="4"/>
  <c r="AD43" i="4"/>
  <c r="AC53" i="2"/>
  <c r="AO51" i="3"/>
  <c r="AM52" i="3"/>
  <c r="AE46" i="2"/>
  <c r="X46" i="2"/>
  <c r="AC48" i="3"/>
  <c r="Y54" i="3"/>
  <c r="AW53" i="3"/>
  <c r="AP46" i="3"/>
  <c r="AO48" i="3"/>
  <c r="AO43" i="3"/>
  <c r="AC45" i="3"/>
  <c r="AF50" i="3"/>
  <c r="AP44" i="3"/>
  <c r="AV52" i="3"/>
  <c r="AV50" i="3"/>
  <c r="AV53" i="3"/>
  <c r="AP43" i="3"/>
  <c r="AL51" i="3"/>
  <c r="AL53" i="3"/>
  <c r="AL50" i="3"/>
  <c r="AL54" i="3"/>
  <c r="AE46" i="3"/>
  <c r="AW50" i="3"/>
  <c r="AQ48" i="2"/>
  <c r="AR51" i="2"/>
  <c r="AK43" i="2"/>
  <c r="AJ44" i="2"/>
  <c r="AK45" i="2"/>
  <c r="AQ45" i="2"/>
  <c r="AR50" i="2"/>
  <c r="AC50" i="2"/>
  <c r="Y43" i="2"/>
  <c r="Z52" i="2"/>
  <c r="AL54" i="2"/>
  <c r="AR54" i="2"/>
  <c r="AI51" i="2"/>
  <c r="AQ43" i="2"/>
  <c r="AQ47" i="2"/>
  <c r="AN44" i="2"/>
  <c r="AE47" i="2"/>
  <c r="AU52" i="2"/>
  <c r="AK48" i="2"/>
  <c r="AL52" i="2"/>
  <c r="AJ45" i="2"/>
  <c r="AM48" i="2"/>
  <c r="AS48" i="2"/>
  <c r="AG44" i="2"/>
  <c r="AL51" i="2"/>
  <c r="AE43" i="2"/>
  <c r="AK47" i="2"/>
  <c r="AR45" i="2"/>
  <c r="AS43" i="2"/>
  <c r="Y51" i="2"/>
  <c r="AG45" i="2"/>
  <c r="AM45" i="2"/>
  <c r="AS45" i="2"/>
  <c r="AK44" i="2"/>
  <c r="AE45" i="2"/>
  <c r="AL50" i="2"/>
  <c r="Y50" i="2"/>
  <c r="AI54" i="2"/>
  <c r="AQ44" i="2"/>
  <c r="AJ46" i="2"/>
  <c r="AP45" i="2"/>
  <c r="AM47" i="2"/>
  <c r="AP46" i="2"/>
  <c r="AE48" i="2"/>
  <c r="AW44" i="2"/>
  <c r="AU53" i="2"/>
  <c r="AS47" i="2"/>
  <c r="AU54" i="2"/>
  <c r="AX45" i="6"/>
  <c r="AA50" i="3"/>
  <c r="AA53" i="3"/>
  <c r="AE44" i="3"/>
  <c r="AB45" i="3"/>
  <c r="AB46" i="3"/>
  <c r="AB44" i="3"/>
  <c r="T44" i="3"/>
  <c r="T47" i="3"/>
  <c r="T43" i="3"/>
  <c r="T45" i="3"/>
  <c r="AX46" i="6"/>
  <c r="AE43" i="3"/>
  <c r="AK46" i="3"/>
  <c r="AR51" i="3"/>
  <c r="AR50" i="3"/>
  <c r="AR52" i="3"/>
  <c r="AR53" i="3"/>
  <c r="AH45" i="3"/>
  <c r="AH46" i="3"/>
  <c r="AH47" i="3"/>
  <c r="AX48" i="6"/>
  <c r="T46" i="3"/>
  <c r="AE47" i="3"/>
  <c r="AJ51" i="3"/>
  <c r="AJ53" i="3"/>
  <c r="AJ52" i="3"/>
  <c r="AJ50" i="3"/>
  <c r="AN52" i="3"/>
  <c r="AN54" i="3"/>
  <c r="AN51" i="3"/>
  <c r="AN53" i="3"/>
  <c r="AH43" i="3"/>
  <c r="AA52" i="3"/>
  <c r="AE45" i="3"/>
  <c r="AR54" i="3"/>
  <c r="AA44" i="3"/>
  <c r="AA47" i="3"/>
  <c r="AA45" i="3"/>
  <c r="AA43" i="3"/>
  <c r="AP54" i="3"/>
  <c r="AP51" i="3"/>
  <c r="AP53" i="3"/>
  <c r="AP52" i="3"/>
  <c r="AP50" i="3"/>
  <c r="AO54" i="4"/>
  <c r="AO52" i="4"/>
  <c r="AO53" i="4"/>
  <c r="AU51" i="4"/>
  <c r="AU52" i="4"/>
  <c r="AU53" i="4"/>
  <c r="AU54" i="4"/>
  <c r="AB53" i="4"/>
  <c r="AB54" i="4"/>
  <c r="AB51" i="4"/>
  <c r="AB52" i="4"/>
  <c r="AJ51" i="4"/>
  <c r="AA52" i="4"/>
  <c r="AO45" i="4"/>
  <c r="AE45" i="4"/>
  <c r="AJ54" i="4"/>
  <c r="AA50" i="4"/>
  <c r="Y47" i="4"/>
  <c r="Y46" i="4"/>
  <c r="Y45" i="4"/>
  <c r="Y53" i="4"/>
  <c r="Y52" i="4"/>
  <c r="Y51" i="4"/>
  <c r="AU50" i="4"/>
  <c r="AL54" i="4"/>
  <c r="AA54" i="4"/>
  <c r="AO44" i="4"/>
  <c r="AA53" i="4"/>
  <c r="AM47" i="4"/>
  <c r="AM48" i="4"/>
  <c r="AM44" i="4"/>
  <c r="AK53" i="4"/>
  <c r="AK52" i="4"/>
  <c r="AK54" i="4"/>
  <c r="AO51" i="4"/>
  <c r="AO48" i="4"/>
  <c r="Z44" i="4"/>
  <c r="Z47" i="4"/>
  <c r="AS54" i="4"/>
  <c r="AS52" i="4"/>
  <c r="AS53" i="4"/>
  <c r="AM52" i="4"/>
  <c r="AM51" i="4"/>
  <c r="AM53" i="4"/>
  <c r="AR54" i="4"/>
  <c r="AO43" i="4"/>
  <c r="AD52" i="4"/>
  <c r="AD50" i="4"/>
  <c r="AD51" i="4"/>
  <c r="AD53" i="4"/>
  <c r="AD54" i="4"/>
  <c r="AS45" i="4"/>
  <c r="AS43" i="4"/>
  <c r="AB50" i="4"/>
  <c r="E47" i="4"/>
  <c r="E45" i="4"/>
  <c r="E43" i="4"/>
  <c r="E48" i="4"/>
  <c r="AO50" i="4"/>
  <c r="AM43" i="4"/>
  <c r="AV52" i="5"/>
  <c r="AV51" i="5"/>
  <c r="AV53" i="5"/>
  <c r="AT53" i="5"/>
  <c r="AT52" i="5"/>
  <c r="AT51" i="5"/>
  <c r="AT54" i="5"/>
  <c r="AT50" i="5"/>
  <c r="AV50" i="5"/>
  <c r="AN11" i="6"/>
  <c r="AC47" i="5"/>
  <c r="Y47" i="5"/>
  <c r="AP51" i="5"/>
  <c r="AP53" i="5"/>
  <c r="AP52" i="5"/>
  <c r="AN54" i="5"/>
  <c r="AN51" i="5"/>
  <c r="AN53" i="5"/>
  <c r="AN52" i="5"/>
  <c r="AP50" i="5"/>
  <c r="Y45" i="5"/>
  <c r="AJ53" i="5"/>
  <c r="AJ52" i="5"/>
  <c r="AJ50" i="5"/>
  <c r="AJ51" i="5"/>
  <c r="AJ54" i="5"/>
  <c r="AH51" i="5"/>
  <c r="AH52" i="5"/>
  <c r="AH53" i="5"/>
  <c r="AV54" i="5"/>
  <c r="Y44" i="5"/>
  <c r="AW48" i="5"/>
  <c r="AW45" i="5"/>
  <c r="AW43" i="5"/>
  <c r="AW44" i="5"/>
  <c r="AW47" i="5"/>
  <c r="AW46" i="5"/>
  <c r="AC45" i="5"/>
  <c r="Y46" i="5"/>
  <c r="AR54" i="5"/>
  <c r="AR53" i="5"/>
  <c r="AR52" i="5"/>
  <c r="AR50" i="5"/>
  <c r="AR51" i="5"/>
  <c r="X52" i="5"/>
  <c r="AK52" i="5"/>
  <c r="AK51" i="5"/>
  <c r="AK53" i="5"/>
  <c r="AN50" i="5"/>
  <c r="CO47" i="6"/>
  <c r="AG39" i="6" s="1"/>
  <c r="AG36" i="6"/>
  <c r="AX54" i="6"/>
  <c r="AX50" i="6"/>
  <c r="AX52" i="6"/>
  <c r="AX53" i="6"/>
  <c r="AK27" i="6"/>
  <c r="AX51" i="6"/>
  <c r="AC44" i="2"/>
  <c r="E43" i="2"/>
  <c r="AE50" i="2"/>
  <c r="F48" i="2"/>
  <c r="AN53" i="2"/>
  <c r="AJ50" i="2"/>
  <c r="AC48" i="2"/>
  <c r="AH45" i="2"/>
  <c r="AM51" i="2"/>
  <c r="AM52" i="2"/>
  <c r="AM50" i="2"/>
  <c r="AM53" i="2"/>
  <c r="AM54" i="2"/>
  <c r="AC45" i="2"/>
  <c r="W50" i="2"/>
  <c r="E44" i="2"/>
  <c r="W51" i="2"/>
  <c r="F45" i="2"/>
  <c r="AN50" i="2"/>
  <c r="AN45" i="2"/>
  <c r="AG47" i="2"/>
  <c r="AF52" i="2"/>
  <c r="AF51" i="2"/>
  <c r="AF53" i="2"/>
  <c r="AF50" i="2"/>
  <c r="AH52" i="2"/>
  <c r="AH51" i="2"/>
  <c r="AH50" i="2"/>
  <c r="AH53" i="2"/>
  <c r="AL43" i="2"/>
  <c r="AO29" i="6"/>
  <c r="E47" i="2"/>
  <c r="W53" i="2"/>
  <c r="F47" i="2"/>
  <c r="AN54" i="2"/>
  <c r="AQ51" i="2"/>
  <c r="AQ53" i="2"/>
  <c r="AQ52" i="2"/>
  <c r="AQ50" i="2"/>
  <c r="AK50" i="2"/>
  <c r="AK52" i="2"/>
  <c r="AK53" i="2"/>
  <c r="AK51" i="2"/>
  <c r="AH54" i="2"/>
  <c r="AO30" i="6"/>
  <c r="AL47" i="2"/>
  <c r="W54" i="2"/>
  <c r="AL46" i="2"/>
  <c r="AL44" i="2"/>
  <c r="F43" i="2"/>
  <c r="AE51" i="2"/>
  <c r="AB52" i="2"/>
  <c r="AB51" i="2"/>
  <c r="AB54" i="2"/>
  <c r="AA52" i="2"/>
  <c r="AA50" i="2"/>
  <c r="AO53" i="2"/>
  <c r="AO51" i="2"/>
  <c r="AO50" i="2"/>
  <c r="AO52" i="2"/>
  <c r="AC47" i="2"/>
  <c r="AQ54" i="2"/>
  <c r="AA53" i="2"/>
  <c r="Z47" i="2"/>
  <c r="AT46" i="2"/>
  <c r="AT44" i="2"/>
  <c r="AT45" i="2"/>
  <c r="AD44" i="2"/>
  <c r="AD47" i="2"/>
  <c r="AT47" i="2"/>
  <c r="AG48" i="2"/>
  <c r="AG43" i="2"/>
  <c r="AR47" i="2"/>
  <c r="AR44" i="2"/>
  <c r="AR48" i="2"/>
  <c r="AR43" i="2"/>
  <c r="AB47" i="2"/>
  <c r="AB44" i="2"/>
  <c r="AB48" i="2"/>
  <c r="AB46" i="2"/>
  <c r="X45" i="3"/>
  <c r="Z53" i="5"/>
  <c r="Z50" i="5"/>
  <c r="Z51" i="5"/>
  <c r="AD43" i="3"/>
  <c r="AW46" i="2"/>
  <c r="AF43" i="4"/>
  <c r="AF45" i="4"/>
  <c r="AD51" i="2"/>
  <c r="AD52" i="2"/>
  <c r="AD53" i="2"/>
  <c r="AF46" i="4"/>
  <c r="AE43" i="4"/>
  <c r="X53" i="5"/>
  <c r="AE47" i="4"/>
  <c r="W45" i="4"/>
  <c r="AD48" i="4"/>
  <c r="Y46" i="3"/>
  <c r="AD47" i="3"/>
  <c r="X46" i="3"/>
  <c r="AD48" i="2"/>
  <c r="Z48" i="2"/>
  <c r="E46" i="2"/>
  <c r="AK48" i="3"/>
  <c r="Y50" i="3"/>
  <c r="AW47" i="2"/>
  <c r="AD51" i="5"/>
  <c r="AD53" i="5"/>
  <c r="AD50" i="5"/>
  <c r="AT47" i="3"/>
  <c r="AT46" i="3"/>
  <c r="AT48" i="3"/>
  <c r="AC52" i="4"/>
  <c r="AC51" i="4"/>
  <c r="AC50" i="4"/>
  <c r="AC54" i="4"/>
  <c r="AC53" i="4"/>
  <c r="AE47" i="5"/>
  <c r="AE46" i="5"/>
  <c r="AE44" i="5"/>
  <c r="AE45" i="5"/>
  <c r="AE48" i="5"/>
  <c r="AE43" i="5"/>
  <c r="AT54" i="3"/>
  <c r="AT53" i="3"/>
  <c r="AT52" i="3"/>
  <c r="AK44" i="4"/>
  <c r="AK48" i="4"/>
  <c r="AK46" i="4"/>
  <c r="AK45" i="4"/>
  <c r="AW54" i="2"/>
  <c r="AW52" i="2"/>
  <c r="AW53" i="2"/>
  <c r="X54" i="5"/>
  <c r="Y45" i="3"/>
  <c r="AL51" i="5"/>
  <c r="AL54" i="5"/>
  <c r="AL50" i="5"/>
  <c r="AL53" i="5"/>
  <c r="AL52" i="5"/>
  <c r="X51" i="5"/>
  <c r="W47" i="4"/>
  <c r="AD46" i="2"/>
  <c r="X13" i="6"/>
  <c r="AK43" i="4"/>
  <c r="AF47" i="4"/>
  <c r="AE46" i="4"/>
  <c r="W43" i="4"/>
  <c r="AD47" i="4"/>
  <c r="Y44" i="3"/>
  <c r="AD45" i="3"/>
  <c r="X44" i="3"/>
  <c r="AD43" i="2"/>
  <c r="Z43" i="2"/>
  <c r="E48" i="2"/>
  <c r="AK47" i="3"/>
  <c r="Y51" i="3"/>
  <c r="AW43" i="2"/>
  <c r="AE54" i="2"/>
  <c r="X32" i="6"/>
  <c r="AK44" i="3"/>
  <c r="Y52" i="3"/>
  <c r="AW45" i="2"/>
  <c r="AD52" i="3"/>
  <c r="AD54" i="3"/>
  <c r="AD51" i="3"/>
  <c r="Y43" i="3"/>
  <c r="X43" i="3"/>
  <c r="Z46" i="2"/>
  <c r="AK43" i="3"/>
  <c r="AI43" i="5"/>
  <c r="AI45" i="5"/>
  <c r="AK47" i="4"/>
  <c r="AF48" i="4"/>
  <c r="Z52" i="5"/>
  <c r="AD53" i="3"/>
  <c r="AD50" i="2"/>
  <c r="AW51" i="2"/>
  <c r="W54" i="4"/>
  <c r="W53" i="4"/>
  <c r="W51" i="4"/>
  <c r="CV47" i="6"/>
  <c r="AN39" i="6" s="1"/>
  <c r="AK32" i="6"/>
  <c r="AN31" i="6"/>
  <c r="AT31" i="6"/>
  <c r="W20" i="6"/>
  <c r="AF11" i="6"/>
  <c r="Z27" i="6"/>
  <c r="AB16" i="6"/>
  <c r="AU18" i="6"/>
  <c r="AG35" i="6"/>
  <c r="AG34" i="6"/>
  <c r="AG37" i="6"/>
  <c r="Z32" i="6"/>
  <c r="AT28" i="6"/>
  <c r="AC18" i="6"/>
  <c r="CX27" i="6"/>
  <c r="AP23" i="6" s="1"/>
  <c r="AF18" i="6"/>
  <c r="Z28" i="6"/>
  <c r="AT27" i="6"/>
  <c r="AT30" i="6"/>
  <c r="AF21" i="6"/>
  <c r="AL28" i="6"/>
  <c r="AL27" i="6"/>
  <c r="X12" i="6"/>
  <c r="Y29" i="6"/>
  <c r="AL30" i="6"/>
  <c r="AK28" i="6"/>
  <c r="AL32" i="6"/>
  <c r="AQ32" i="6"/>
  <c r="AD32" i="6"/>
  <c r="AN13" i="6"/>
  <c r="X15" i="6"/>
  <c r="AN15" i="6"/>
  <c r="AM29" i="6"/>
  <c r="X27" i="6"/>
  <c r="AR30" i="6"/>
  <c r="AG30" i="6"/>
  <c r="AN12" i="6"/>
  <c r="AM32" i="6"/>
  <c r="X14" i="6"/>
  <c r="AN14" i="6"/>
  <c r="AM27" i="6"/>
  <c r="X16" i="6"/>
  <c r="AM28" i="6"/>
  <c r="AR18" i="6"/>
  <c r="AD30" i="6"/>
  <c r="CG66" i="6"/>
  <c r="CG67" i="6" s="1"/>
  <c r="Y55" i="6" s="1"/>
  <c r="AJ27" i="6"/>
  <c r="AA29" i="6"/>
  <c r="AP18" i="6"/>
  <c r="AP20" i="6"/>
  <c r="AP22" i="6"/>
  <c r="CO66" i="6"/>
  <c r="AG50" i="6" s="1"/>
  <c r="CZ59" i="6"/>
  <c r="AR43" i="6" s="1"/>
  <c r="AP19" i="6"/>
  <c r="AK29" i="6"/>
  <c r="AL29" i="6"/>
  <c r="AR20" i="6"/>
  <c r="AO36" i="6"/>
  <c r="AF29" i="6"/>
  <c r="AN21" i="6"/>
  <c r="AF19" i="6"/>
  <c r="CN27" i="6"/>
  <c r="AF23" i="6" s="1"/>
  <c r="AO35" i="6"/>
  <c r="AI27" i="6"/>
  <c r="AO34" i="6"/>
  <c r="Y31" i="6"/>
  <c r="AF20" i="6"/>
  <c r="Y27" i="6"/>
  <c r="AF28" i="6"/>
  <c r="AV27" i="6"/>
  <c r="Y28" i="6"/>
  <c r="AS32" i="6"/>
  <c r="Z29" i="6"/>
  <c r="AH32" i="6"/>
  <c r="AK31" i="6"/>
  <c r="CW66" i="6"/>
  <c r="CW67" i="6" s="1"/>
  <c r="AO55" i="6" s="1"/>
  <c r="CQ66" i="6"/>
  <c r="AI53" i="6" s="1"/>
  <c r="DC66" i="6"/>
  <c r="AU54" i="6" s="1"/>
  <c r="Y30" i="6"/>
  <c r="AB28" i="6"/>
  <c r="AN36" i="6"/>
  <c r="AS31" i="6"/>
  <c r="W19" i="6"/>
  <c r="AS30" i="6"/>
  <c r="AJ16" i="6"/>
  <c r="X31" i="6"/>
  <c r="AR28" i="6"/>
  <c r="AO32" i="6"/>
  <c r="AV22" i="6"/>
  <c r="AP28" i="6"/>
  <c r="AV20" i="6"/>
  <c r="AW13" i="6"/>
  <c r="X28" i="6"/>
  <c r="CM66" i="6"/>
  <c r="AE53" i="6" s="1"/>
  <c r="AV21" i="6"/>
  <c r="CY66" i="6"/>
  <c r="AQ51" i="6" s="1"/>
  <c r="CS66" i="6"/>
  <c r="AK51" i="6" s="1"/>
  <c r="X30" i="6"/>
  <c r="AR32" i="6"/>
  <c r="AO31" i="6"/>
  <c r="AO27" i="6"/>
  <c r="AR29" i="6"/>
  <c r="AR27" i="6"/>
  <c r="CX59" i="6"/>
  <c r="AP43" i="6" s="1"/>
  <c r="DB66" i="6"/>
  <c r="DB67" i="6" s="1"/>
  <c r="AT55" i="6" s="1"/>
  <c r="DD27" i="6"/>
  <c r="AV23" i="6" s="1"/>
  <c r="AV19" i="6"/>
  <c r="AD28" i="6"/>
  <c r="AB13" i="6"/>
  <c r="AO19" i="6"/>
  <c r="AU27" i="6"/>
  <c r="AB12" i="6"/>
  <c r="AE28" i="6"/>
  <c r="AJ31" i="6"/>
  <c r="AJ32" i="6"/>
  <c r="AV16" i="6"/>
  <c r="CU66" i="6"/>
  <c r="AM51" i="6" s="1"/>
  <c r="CK66" i="6"/>
  <c r="AC53" i="6" s="1"/>
  <c r="CJ59" i="6"/>
  <c r="AB43" i="6" s="1"/>
  <c r="CR59" i="6"/>
  <c r="AJ47" i="6" s="1"/>
  <c r="DD59" i="6"/>
  <c r="AV45" i="6" s="1"/>
  <c r="AN18" i="6"/>
  <c r="W18" i="6"/>
  <c r="CZ66" i="6"/>
  <c r="AR50" i="6" s="1"/>
  <c r="AP32" i="6"/>
  <c r="CP27" i="6"/>
  <c r="AH23" i="6" s="1"/>
  <c r="AH19" i="6"/>
  <c r="AK16" i="6"/>
  <c r="AG32" i="6"/>
  <c r="AW11" i="6"/>
  <c r="AS29" i="6"/>
  <c r="AG27" i="6"/>
  <c r="AG28" i="6"/>
  <c r="AL21" i="6"/>
  <c r="AP30" i="6"/>
  <c r="AH18" i="6"/>
  <c r="AS28" i="6"/>
  <c r="AJ28" i="6"/>
  <c r="AH21" i="6"/>
  <c r="AP27" i="6"/>
  <c r="AW12" i="6"/>
  <c r="AG29" i="6"/>
  <c r="AP29" i="6"/>
  <c r="AU19" i="6"/>
  <c r="AB11" i="6"/>
  <c r="CV27" i="6"/>
  <c r="AN23" i="6" s="1"/>
  <c r="AJ30" i="6"/>
  <c r="AN22" i="6"/>
  <c r="AH22" i="6"/>
  <c r="AN19" i="6"/>
  <c r="AW16" i="6"/>
  <c r="AW15" i="6"/>
  <c r="AA30" i="6"/>
  <c r="AF15" i="6"/>
  <c r="CW27" i="6"/>
  <c r="AO23" i="6" s="1"/>
  <c r="AQ30" i="6"/>
  <c r="AA32" i="6"/>
  <c r="AF16" i="6"/>
  <c r="CL66" i="6"/>
  <c r="AD52" i="6" s="1"/>
  <c r="CH66" i="6"/>
  <c r="CH67" i="6" s="1"/>
  <c r="Z55" i="6" s="1"/>
  <c r="DB59" i="6"/>
  <c r="AT43" i="6" s="1"/>
  <c r="AV28" i="6"/>
  <c r="AF32" i="6"/>
  <c r="AB27" i="6"/>
  <c r="AV31" i="6"/>
  <c r="CE27" i="6"/>
  <c r="W23" i="6" s="1"/>
  <c r="AK12" i="6"/>
  <c r="AN37" i="6"/>
  <c r="W22" i="6"/>
  <c r="AH31" i="6"/>
  <c r="AH28" i="6"/>
  <c r="CZ27" i="6"/>
  <c r="AR23" i="6" s="1"/>
  <c r="AA27" i="6"/>
  <c r="AF12" i="6"/>
  <c r="AF13" i="6"/>
  <c r="W35" i="6"/>
  <c r="AB29" i="6"/>
  <c r="AB30" i="6"/>
  <c r="AF31" i="6"/>
  <c r="CE47" i="6"/>
  <c r="W39" i="6" s="1"/>
  <c r="AK15" i="6"/>
  <c r="AN35" i="6"/>
  <c r="AT29" i="6"/>
  <c r="AH27" i="6"/>
  <c r="AK11" i="6"/>
  <c r="AV30" i="6"/>
  <c r="Z30" i="6"/>
  <c r="AD27" i="6"/>
  <c r="AD29" i="6"/>
  <c r="AQ27" i="6"/>
  <c r="W37" i="6"/>
  <c r="DA66" i="6"/>
  <c r="AS54" i="6" s="1"/>
  <c r="CT59" i="6"/>
  <c r="AL47" i="6" s="1"/>
  <c r="AV32" i="6"/>
  <c r="AB32" i="6"/>
  <c r="AF27" i="6"/>
  <c r="AH30" i="6"/>
  <c r="AK13" i="6"/>
  <c r="AN32" i="6"/>
  <c r="AN28" i="6"/>
  <c r="AR19" i="6"/>
  <c r="AR21" i="6"/>
  <c r="W27" i="6"/>
  <c r="W29" i="6"/>
  <c r="DC27" i="6"/>
  <c r="AU23" i="6" s="1"/>
  <c r="AU28" i="6"/>
  <c r="AA28" i="6"/>
  <c r="AB14" i="6"/>
  <c r="AE30" i="6"/>
  <c r="CJ66" i="6"/>
  <c r="CJ67" i="6" s="1"/>
  <c r="AB55" i="6" s="1"/>
  <c r="CV66" i="6"/>
  <c r="AN51" i="6" s="1"/>
  <c r="CT66" i="6"/>
  <c r="AL54" i="6" s="1"/>
  <c r="AV34" i="6"/>
  <c r="AF34" i="6"/>
  <c r="AV13" i="6"/>
  <c r="AL18" i="6"/>
  <c r="W32" i="6"/>
  <c r="AL20" i="6"/>
  <c r="CT27" i="6"/>
  <c r="AL23" i="6" s="1"/>
  <c r="AN38" i="6"/>
  <c r="AU30" i="6"/>
  <c r="AE29" i="6"/>
  <c r="AE32" i="6"/>
  <c r="AV15" i="6"/>
  <c r="CX66" i="6"/>
  <c r="CX67" i="6" s="1"/>
  <c r="AP55" i="6" s="1"/>
  <c r="DE66" i="6"/>
  <c r="AW54" i="6" s="1"/>
  <c r="CI66" i="6"/>
  <c r="AA53" i="6" s="1"/>
  <c r="CH59" i="6"/>
  <c r="Z48" i="6" s="1"/>
  <c r="CN59" i="6"/>
  <c r="AF43" i="6" s="1"/>
  <c r="CP59" i="6"/>
  <c r="AH48" i="6" s="1"/>
  <c r="CV59" i="6"/>
  <c r="AN43" i="6" s="1"/>
  <c r="CF59" i="6"/>
  <c r="X43" i="6" s="1"/>
  <c r="CL59" i="6"/>
  <c r="AD43" i="6" s="1"/>
  <c r="W31" i="6"/>
  <c r="W30" i="6"/>
  <c r="AE31" i="6"/>
  <c r="CR66" i="6"/>
  <c r="CR67" i="6" s="1"/>
  <c r="AJ55" i="6" s="1"/>
  <c r="AB34" i="6"/>
  <c r="DC59" i="6"/>
  <c r="AU43" i="6" s="1"/>
  <c r="AS18" i="6"/>
  <c r="AV14" i="6"/>
  <c r="AV12" i="6"/>
  <c r="AB18" i="6"/>
  <c r="AB19" i="6"/>
  <c r="AL19" i="6"/>
  <c r="AI28" i="6"/>
  <c r="CK27" i="6"/>
  <c r="AC23" i="6" s="1"/>
  <c r="AI30" i="6"/>
  <c r="AJ12" i="6"/>
  <c r="AJ13" i="6"/>
  <c r="AJ14" i="6"/>
  <c r="AJ15" i="6"/>
  <c r="CN66" i="6"/>
  <c r="AF54" i="6" s="1"/>
  <c r="CF66" i="6"/>
  <c r="X54" i="6" s="1"/>
  <c r="CP66" i="6"/>
  <c r="AH53" i="6" s="1"/>
  <c r="AG16" i="6"/>
  <c r="AG12" i="6"/>
  <c r="AG13" i="6"/>
  <c r="AG11" i="6"/>
  <c r="AG14" i="6"/>
  <c r="AG15" i="6"/>
  <c r="Z18" i="6"/>
  <c r="AP15" i="6"/>
  <c r="AP16" i="6"/>
  <c r="AP12" i="6"/>
  <c r="AP13" i="6"/>
  <c r="AP14" i="6"/>
  <c r="AW30" i="6"/>
  <c r="AW31" i="6"/>
  <c r="AW28" i="6"/>
  <c r="AW29" i="6"/>
  <c r="AW32" i="6"/>
  <c r="AI29" i="6"/>
  <c r="AI31" i="6"/>
  <c r="AC13" i="6"/>
  <c r="AC11" i="6"/>
  <c r="AC14" i="6"/>
  <c r="AC15" i="6"/>
  <c r="AC16" i="6"/>
  <c r="AC12" i="6"/>
  <c r="AD19" i="6"/>
  <c r="AD22" i="6"/>
  <c r="AD21" i="6"/>
  <c r="AD20" i="6"/>
  <c r="AJ21" i="6"/>
  <c r="AJ19" i="6"/>
  <c r="AJ20" i="6"/>
  <c r="AJ18" i="6"/>
  <c r="AJ22" i="6"/>
  <c r="AD18" i="6"/>
  <c r="AS13" i="6"/>
  <c r="AS11" i="6"/>
  <c r="AS14" i="6"/>
  <c r="AS15" i="6"/>
  <c r="AS16" i="6"/>
  <c r="AS12" i="6"/>
  <c r="AU15" i="6"/>
  <c r="AU16" i="6"/>
  <c r="AU12" i="6"/>
  <c r="AU13" i="6"/>
  <c r="AU14" i="6"/>
  <c r="AU11" i="6"/>
  <c r="AO21" i="6"/>
  <c r="AO22" i="6"/>
  <c r="AO20" i="6"/>
  <c r="CU59" i="6"/>
  <c r="AM47" i="6" s="1"/>
  <c r="CE59" i="6"/>
  <c r="W43" i="6" s="1"/>
  <c r="AL35" i="6"/>
  <c r="AL34" i="6"/>
  <c r="AL38" i="6"/>
  <c r="AL36" i="6"/>
  <c r="AL37" i="6"/>
  <c r="AD35" i="6"/>
  <c r="AD36" i="6"/>
  <c r="AD38" i="6"/>
  <c r="AD37" i="6"/>
  <c r="W38" i="6"/>
  <c r="W36" i="6"/>
  <c r="Y14" i="6"/>
  <c r="Y15" i="6"/>
  <c r="Y16" i="6"/>
  <c r="Y13" i="6"/>
  <c r="Y12" i="6"/>
  <c r="Y11" i="6"/>
  <c r="AT19" i="6"/>
  <c r="AT21" i="6"/>
  <c r="AT20" i="6"/>
  <c r="AT22" i="6"/>
  <c r="AO37" i="6"/>
  <c r="AO38" i="6"/>
  <c r="Z20" i="6"/>
  <c r="Z22" i="6"/>
  <c r="Z21" i="6"/>
  <c r="CL47" i="6"/>
  <c r="AD39" i="6" s="1"/>
  <c r="CR27" i="6"/>
  <c r="AJ23" i="6" s="1"/>
  <c r="AB21" i="6"/>
  <c r="AB22" i="6"/>
  <c r="AB20" i="6"/>
  <c r="AD34" i="6"/>
  <c r="AC32" i="6"/>
  <c r="AC28" i="6"/>
  <c r="AC29" i="6"/>
  <c r="AC30" i="6"/>
  <c r="AC31" i="6"/>
  <c r="CQ59" i="6"/>
  <c r="AI45" i="6" s="1"/>
  <c r="AH35" i="6"/>
  <c r="AH34" i="6"/>
  <c r="AH36" i="6"/>
  <c r="AH37" i="6"/>
  <c r="AH38" i="6"/>
  <c r="Z35" i="6"/>
  <c r="Z36" i="6"/>
  <c r="Z37" i="6"/>
  <c r="Z38" i="6"/>
  <c r="AU21" i="6"/>
  <c r="AU20" i="6"/>
  <c r="Z19" i="6"/>
  <c r="X20" i="6"/>
  <c r="X21" i="6"/>
  <c r="X22" i="6"/>
  <c r="X19" i="6"/>
  <c r="X18" i="6"/>
  <c r="AO14" i="6"/>
  <c r="AO15" i="6"/>
  <c r="AO12" i="6"/>
  <c r="AO16" i="6"/>
  <c r="AO13" i="6"/>
  <c r="AO11" i="6"/>
  <c r="AQ16" i="6"/>
  <c r="AQ12" i="6"/>
  <c r="AQ13" i="6"/>
  <c r="AQ11" i="6"/>
  <c r="AQ14" i="6"/>
  <c r="AQ15" i="6"/>
  <c r="DB27" i="6"/>
  <c r="AT23" i="6" s="1"/>
  <c r="Z34" i="6"/>
  <c r="DE47" i="6"/>
  <c r="AW39" i="6" s="1"/>
  <c r="AW35" i="6"/>
  <c r="AW34" i="6"/>
  <c r="AW36" i="6"/>
  <c r="AW37" i="6"/>
  <c r="AW38" i="6"/>
  <c r="DA47" i="6"/>
  <c r="AS39" i="6" s="1"/>
  <c r="AS35" i="6"/>
  <c r="AS34" i="6"/>
  <c r="AS37" i="6"/>
  <c r="AS38" i="6"/>
  <c r="AS36" i="6"/>
  <c r="CU47" i="6"/>
  <c r="AM39" i="6" s="1"/>
  <c r="AM36" i="6"/>
  <c r="AM35" i="6"/>
  <c r="AM38" i="6"/>
  <c r="AM37" i="6"/>
  <c r="DA59" i="6"/>
  <c r="CS59" i="6"/>
  <c r="AK43" i="6" s="1"/>
  <c r="CK59" i="6"/>
  <c r="AC43" i="6" s="1"/>
  <c r="AR36" i="6"/>
  <c r="AR35" i="6"/>
  <c r="AR37" i="6"/>
  <c r="AR38" i="6"/>
  <c r="CZ47" i="6"/>
  <c r="AR39" i="6" s="1"/>
  <c r="CY59" i="6"/>
  <c r="AQ43" i="6" s="1"/>
  <c r="CM59" i="6"/>
  <c r="CI59" i="6"/>
  <c r="AW19" i="6"/>
  <c r="AW18" i="6"/>
  <c r="AW22" i="6"/>
  <c r="AW20" i="6"/>
  <c r="AW21" i="6"/>
  <c r="AQ19" i="6"/>
  <c r="AQ22" i="6"/>
  <c r="AQ20" i="6"/>
  <c r="AQ21" i="6"/>
  <c r="AM19" i="6"/>
  <c r="AM18" i="6"/>
  <c r="AM21" i="6"/>
  <c r="AM22" i="6"/>
  <c r="AM20" i="6"/>
  <c r="AK19" i="6"/>
  <c r="AK18" i="6"/>
  <c r="AK22" i="6"/>
  <c r="AK20" i="6"/>
  <c r="AK21" i="6"/>
  <c r="AI19" i="6"/>
  <c r="AI18" i="6"/>
  <c r="AI21" i="6"/>
  <c r="AI22" i="6"/>
  <c r="AI20" i="6"/>
  <c r="AG19" i="6"/>
  <c r="AG18" i="6"/>
  <c r="AG22" i="6"/>
  <c r="AG20" i="6"/>
  <c r="AG21" i="6"/>
  <c r="AE19" i="6"/>
  <c r="AE18" i="6"/>
  <c r="AE21" i="6"/>
  <c r="AE22" i="6"/>
  <c r="AE20" i="6"/>
  <c r="AA22" i="6"/>
  <c r="AA20" i="6"/>
  <c r="AA21" i="6"/>
  <c r="Y21" i="6"/>
  <c r="Y20" i="6"/>
  <c r="Y22" i="6"/>
  <c r="AM16" i="6"/>
  <c r="AM14" i="6"/>
  <c r="AM12" i="6"/>
  <c r="AM11" i="6"/>
  <c r="AM15" i="6"/>
  <c r="AM13" i="6"/>
  <c r="AI15" i="6"/>
  <c r="AI13" i="6"/>
  <c r="AI16" i="6"/>
  <c r="AI12" i="6"/>
  <c r="AI11" i="6"/>
  <c r="AI14" i="6"/>
  <c r="AE16" i="6"/>
  <c r="AE14" i="6"/>
  <c r="AE12" i="6"/>
  <c r="AE11" i="6"/>
  <c r="AE13" i="6"/>
  <c r="AE15" i="6"/>
  <c r="AA15" i="6"/>
  <c r="AA13" i="6"/>
  <c r="AA14" i="6"/>
  <c r="AA16" i="6"/>
  <c r="AA12" i="6"/>
  <c r="AA11" i="6"/>
  <c r="AT16" i="6"/>
  <c r="AT14" i="6"/>
  <c r="AT12" i="6"/>
  <c r="AT11" i="6"/>
  <c r="AT15" i="6"/>
  <c r="AT13" i="6"/>
  <c r="AR15" i="6"/>
  <c r="AR13" i="6"/>
  <c r="AR14" i="6"/>
  <c r="AR11" i="6"/>
  <c r="AR12" i="6"/>
  <c r="AR16" i="6"/>
  <c r="AK46" i="5"/>
  <c r="AK43" i="5"/>
  <c r="AK45" i="5"/>
  <c r="AK44" i="5"/>
  <c r="AK47" i="5"/>
  <c r="AK48" i="5"/>
  <c r="W53" i="5"/>
  <c r="W51" i="5"/>
  <c r="W50" i="5"/>
  <c r="W52" i="5"/>
  <c r="AU45" i="4"/>
  <c r="AU46" i="4"/>
  <c r="AU44" i="4"/>
  <c r="AU43" i="4"/>
  <c r="AU48" i="4"/>
  <c r="AU47" i="4"/>
  <c r="AI45" i="4"/>
  <c r="AI46" i="4"/>
  <c r="AI44" i="4"/>
  <c r="AI47" i="4"/>
  <c r="AI48" i="4"/>
  <c r="AI43" i="4"/>
  <c r="AB48" i="5"/>
  <c r="AB44" i="5"/>
  <c r="AB46" i="5"/>
  <c r="AB45" i="5"/>
  <c r="AB47" i="5"/>
  <c r="X48" i="5"/>
  <c r="X44" i="5"/>
  <c r="X46" i="5"/>
  <c r="X47" i="5"/>
  <c r="X45" i="5"/>
  <c r="X44" i="4"/>
  <c r="X47" i="4"/>
  <c r="X48" i="4"/>
  <c r="X45" i="4"/>
  <c r="X46" i="4"/>
  <c r="X43" i="4"/>
  <c r="AU48" i="3"/>
  <c r="AU45" i="3"/>
  <c r="AU47" i="3"/>
  <c r="AU43" i="3"/>
  <c r="AU44" i="3"/>
  <c r="AU46" i="3"/>
  <c r="CU27" i="6"/>
  <c r="AM23" i="6" s="1"/>
  <c r="CQ27" i="6"/>
  <c r="AI23" i="6" s="1"/>
  <c r="CY27" i="6"/>
  <c r="AQ23" i="6" s="1"/>
  <c r="DD66" i="6"/>
  <c r="AO46" i="5"/>
  <c r="AO45" i="5"/>
  <c r="AO48" i="5"/>
  <c r="AO44" i="5"/>
  <c r="AO47" i="5"/>
  <c r="W54" i="5"/>
  <c r="AQ48" i="3"/>
  <c r="AQ45" i="3"/>
  <c r="AQ47" i="3"/>
  <c r="AQ44" i="3"/>
  <c r="AQ46" i="3"/>
  <c r="CS27" i="6"/>
  <c r="AK23" i="6" s="1"/>
  <c r="CI27" i="6"/>
  <c r="AA23" i="6" s="1"/>
  <c r="DC47" i="6"/>
  <c r="AU39" i="6" s="1"/>
  <c r="AU35" i="6"/>
  <c r="AU36" i="6"/>
  <c r="AU34" i="6"/>
  <c r="AU38" i="6"/>
  <c r="AU37" i="6"/>
  <c r="CY47" i="6"/>
  <c r="AQ39" i="6" s="1"/>
  <c r="AQ35" i="6"/>
  <c r="AQ36" i="6"/>
  <c r="AQ38" i="6"/>
  <c r="AQ34" i="6"/>
  <c r="AQ37" i="6"/>
  <c r="CQ47" i="6"/>
  <c r="AI39" i="6" s="1"/>
  <c r="AI36" i="6"/>
  <c r="AI35" i="6"/>
  <c r="AI38" i="6"/>
  <c r="AI37" i="6"/>
  <c r="DE59" i="6"/>
  <c r="AW43" i="6" s="1"/>
  <c r="CW59" i="6"/>
  <c r="AO43" i="6" s="1"/>
  <c r="CO59" i="6"/>
  <c r="CG59" i="6"/>
  <c r="Y43" i="6" s="1"/>
  <c r="CE66" i="6"/>
  <c r="W50" i="6" s="1"/>
  <c r="AM34" i="6"/>
  <c r="CS47" i="6"/>
  <c r="AK39" i="6" s="1"/>
  <c r="AK36" i="6"/>
  <c r="AK37" i="6"/>
  <c r="AK38" i="6"/>
  <c r="AK35" i="6"/>
  <c r="AV36" i="6"/>
  <c r="AV35" i="6"/>
  <c r="AV37" i="6"/>
  <c r="AV38" i="6"/>
  <c r="DB47" i="6"/>
  <c r="AT39" i="6" s="1"/>
  <c r="AT36" i="6"/>
  <c r="AT38" i="6"/>
  <c r="AT37" i="6"/>
  <c r="AT35" i="6"/>
  <c r="CX47" i="6"/>
  <c r="AP39" i="6" s="1"/>
  <c r="AP36" i="6"/>
  <c r="AP38" i="6"/>
  <c r="AP35" i="6"/>
  <c r="AP37" i="6"/>
  <c r="AJ35" i="6"/>
  <c r="AJ34" i="6"/>
  <c r="AJ37" i="6"/>
  <c r="AJ36" i="6"/>
  <c r="AJ38" i="6"/>
  <c r="AF36" i="6"/>
  <c r="AF37" i="6"/>
  <c r="AF35" i="6"/>
  <c r="AF38" i="6"/>
  <c r="AB36" i="6"/>
  <c r="AB35" i="6"/>
  <c r="AB37" i="6"/>
  <c r="AB38" i="6"/>
  <c r="X36" i="6"/>
  <c r="X38" i="6"/>
  <c r="X37" i="6"/>
  <c r="X35" i="6"/>
  <c r="AU29" i="6"/>
  <c r="AU31" i="6"/>
  <c r="AQ31" i="6"/>
  <c r="AQ29" i="6"/>
  <c r="AS19" i="6"/>
  <c r="AS21" i="6"/>
  <c r="AS20" i="6"/>
  <c r="AS22" i="6"/>
  <c r="AQ18" i="6"/>
  <c r="AC22" i="6"/>
  <c r="AC20" i="6"/>
  <c r="AC21" i="6"/>
  <c r="AA19" i="6"/>
  <c r="Y19" i="6"/>
  <c r="AL15" i="6"/>
  <c r="AL13" i="6"/>
  <c r="AL14" i="6"/>
  <c r="AL11" i="6"/>
  <c r="AL16" i="6"/>
  <c r="AL12" i="6"/>
  <c r="AH16" i="6"/>
  <c r="AH14" i="6"/>
  <c r="AH12" i="6"/>
  <c r="AH11" i="6"/>
  <c r="AH13" i="6"/>
  <c r="AH15" i="6"/>
  <c r="AD15" i="6"/>
  <c r="AD13" i="6"/>
  <c r="AD16" i="6"/>
  <c r="AD12" i="6"/>
  <c r="AD14" i="6"/>
  <c r="AD11" i="6"/>
  <c r="Z16" i="6"/>
  <c r="Z14" i="6"/>
  <c r="Z12" i="6"/>
  <c r="Z11" i="6"/>
  <c r="Z15" i="6"/>
  <c r="Z13" i="6"/>
  <c r="AA53" i="5"/>
  <c r="AA51" i="5"/>
  <c r="AA52" i="5"/>
  <c r="AA54" i="5"/>
  <c r="AQ45" i="4"/>
  <c r="AQ46" i="4"/>
  <c r="AQ44" i="4"/>
  <c r="AQ47" i="4"/>
  <c r="AQ48" i="4"/>
  <c r="AQ43" i="4"/>
  <c r="AE53" i="5"/>
  <c r="AE51" i="5"/>
  <c r="AE52" i="5"/>
  <c r="AE54" i="5"/>
  <c r="AC53" i="5"/>
  <c r="AC51" i="5"/>
  <c r="AC52" i="5"/>
  <c r="AC54" i="5"/>
  <c r="AB43" i="5"/>
  <c r="X43" i="5"/>
  <c r="AV48" i="4"/>
  <c r="AV47" i="4"/>
  <c r="AV46" i="4"/>
  <c r="AV44" i="4"/>
  <c r="AV43" i="4"/>
  <c r="AV45" i="4"/>
  <c r="AR48" i="4"/>
  <c r="AR47" i="4"/>
  <c r="AR46" i="4"/>
  <c r="AR44" i="4"/>
  <c r="AR45" i="4"/>
  <c r="AR43" i="4"/>
  <c r="AP48" i="4"/>
  <c r="AP45" i="4"/>
  <c r="AP44" i="4"/>
  <c r="AP46" i="4"/>
  <c r="AP47" i="4"/>
  <c r="AC47" i="4"/>
  <c r="AC45" i="4"/>
  <c r="AC46" i="4"/>
  <c r="AC44" i="4"/>
  <c r="AC48" i="4"/>
  <c r="T47" i="4"/>
  <c r="T45" i="4"/>
  <c r="T44" i="4"/>
  <c r="T48" i="4"/>
  <c r="T46" i="4"/>
  <c r="T43" i="4"/>
  <c r="AW48" i="3"/>
  <c r="AW43" i="3"/>
  <c r="AW46" i="3"/>
  <c r="AW44" i="3"/>
  <c r="AW45" i="3"/>
  <c r="AW47" i="3"/>
  <c r="W44" i="3"/>
  <c r="W46" i="3"/>
  <c r="W48" i="3"/>
  <c r="W45" i="3"/>
  <c r="W47" i="3"/>
  <c r="W43" i="3"/>
  <c r="CG27" i="6"/>
  <c r="Y23" i="6" s="1"/>
  <c r="AO43" i="5"/>
  <c r="AG46" i="5"/>
  <c r="AG45" i="5"/>
  <c r="AG48" i="5"/>
  <c r="AG44" i="5"/>
  <c r="AG47" i="5"/>
  <c r="AD48" i="5"/>
  <c r="AD45" i="5"/>
  <c r="AD47" i="5"/>
  <c r="AD46" i="5"/>
  <c r="AD44" i="5"/>
  <c r="Z48" i="5"/>
  <c r="Z45" i="5"/>
  <c r="Z47" i="5"/>
  <c r="Z44" i="5"/>
  <c r="Z46" i="5"/>
  <c r="T48" i="5"/>
  <c r="T45" i="5"/>
  <c r="T47" i="5"/>
  <c r="T46" i="5"/>
  <c r="T44" i="5"/>
  <c r="AV52" i="4"/>
  <c r="AV53" i="4"/>
  <c r="AV51" i="4"/>
  <c r="AR53" i="4"/>
  <c r="AR52" i="4"/>
  <c r="AR51" i="4"/>
  <c r="AN53" i="4"/>
  <c r="AN52" i="4"/>
  <c r="AN51" i="4"/>
  <c r="AL52" i="4"/>
  <c r="AL51" i="4"/>
  <c r="AL53" i="4"/>
  <c r="AH52" i="4"/>
  <c r="AH51" i="4"/>
  <c r="AH53" i="4"/>
  <c r="AH54" i="4"/>
  <c r="AH48" i="4"/>
  <c r="AH45" i="4"/>
  <c r="AH44" i="4"/>
  <c r="AH46" i="4"/>
  <c r="AH47" i="4"/>
  <c r="AQ43" i="3"/>
  <c r="CR47" i="6"/>
  <c r="AJ39" i="6" s="1"/>
  <c r="DE27" i="6"/>
  <c r="AW23" i="6" s="1"/>
  <c r="CM27" i="6"/>
  <c r="AE23" i="6" s="1"/>
  <c r="CF47" i="6"/>
  <c r="X39" i="6" s="1"/>
  <c r="CO27" i="6"/>
  <c r="AG23" i="6" s="1"/>
  <c r="W15" i="6"/>
  <c r="W13" i="6"/>
  <c r="W11" i="6"/>
  <c r="W16" i="6"/>
  <c r="W14" i="6"/>
  <c r="W12" i="6"/>
  <c r="CG47" i="6"/>
  <c r="Y39" i="6" s="1"/>
  <c r="Y36" i="6"/>
  <c r="Y35" i="6"/>
  <c r="Y34" i="6"/>
  <c r="Y38" i="6"/>
  <c r="Y37" i="6"/>
  <c r="CM47" i="6"/>
  <c r="AE39" i="6" s="1"/>
  <c r="AE36" i="6"/>
  <c r="AE34" i="6"/>
  <c r="AE35" i="6"/>
  <c r="AE38" i="6"/>
  <c r="AE37" i="6"/>
  <c r="CI47" i="6"/>
  <c r="AA39" i="6" s="1"/>
  <c r="AA36" i="6"/>
  <c r="AA34" i="6"/>
  <c r="AA35" i="6"/>
  <c r="AA38" i="6"/>
  <c r="AA37" i="6"/>
  <c r="CK47" i="6"/>
  <c r="AC39" i="6" s="1"/>
  <c r="AC36" i="6"/>
  <c r="AC34" i="6"/>
  <c r="AC35" i="6"/>
  <c r="AC37" i="6"/>
  <c r="AC38" i="6"/>
  <c r="AP48" i="6" l="1"/>
  <c r="AB48" i="6"/>
  <c r="AS51" i="6"/>
  <c r="AM50" i="6"/>
  <c r="AE52" i="6"/>
  <c r="X52" i="6"/>
  <c r="AV44" i="6"/>
  <c r="AP46" i="6"/>
  <c r="AG54" i="6"/>
  <c r="AL51" i="6"/>
  <c r="AN45" i="6"/>
  <c r="CE67" i="6"/>
  <c r="W55" i="6" s="1"/>
  <c r="AK50" i="6"/>
  <c r="AO52" i="6"/>
  <c r="AN53" i="6"/>
  <c r="Y54" i="6"/>
  <c r="AA51" i="6"/>
  <c r="AQ50" i="6"/>
  <c r="CY67" i="6"/>
  <c r="AQ55" i="6" s="1"/>
  <c r="AR45" i="6"/>
  <c r="AU50" i="6"/>
  <c r="AI52" i="6"/>
  <c r="AI47" i="6"/>
  <c r="AT51" i="6"/>
  <c r="Z53" i="6"/>
  <c r="CP67" i="6"/>
  <c r="AH55" i="6" s="1"/>
  <c r="X45" i="6"/>
  <c r="AR44" i="6"/>
  <c r="Z46" i="6"/>
  <c r="AV43" i="6"/>
  <c r="AV47" i="6"/>
  <c r="AM52" i="6"/>
  <c r="Y51" i="6"/>
  <c r="AU52" i="6"/>
  <c r="AE51" i="6"/>
  <c r="AV48" i="6"/>
  <c r="AM53" i="6"/>
  <c r="Y53" i="6"/>
  <c r="AU53" i="6"/>
  <c r="AL46" i="6"/>
  <c r="AP51" i="6"/>
  <c r="Y50" i="6"/>
  <c r="DC67" i="6"/>
  <c r="AU55" i="6" s="1"/>
  <c r="AT47" i="6"/>
  <c r="AV46" i="6"/>
  <c r="AM54" i="6"/>
  <c r="Y52" i="6"/>
  <c r="AU51" i="6"/>
  <c r="AE54" i="6"/>
  <c r="AL44" i="6"/>
  <c r="AT45" i="6"/>
  <c r="AL43" i="6"/>
  <c r="AL45" i="6"/>
  <c r="AT46" i="6"/>
  <c r="AD47" i="6"/>
  <c r="CU67" i="6"/>
  <c r="AM55" i="6" s="1"/>
  <c r="CM67" i="6"/>
  <c r="AE55" i="6" s="1"/>
  <c r="AL48" i="6"/>
  <c r="AR46" i="6"/>
  <c r="AR48" i="6"/>
  <c r="CQ67" i="6"/>
  <c r="AI55" i="6" s="1"/>
  <c r="AL52" i="6"/>
  <c r="AR54" i="6"/>
  <c r="DA67" i="6"/>
  <c r="AS55" i="6" s="1"/>
  <c r="AR47" i="6"/>
  <c r="AK53" i="6"/>
  <c r="Z45" i="6"/>
  <c r="CT67" i="6"/>
  <c r="AL55" i="6" s="1"/>
  <c r="W47" i="6"/>
  <c r="W45" i="6"/>
  <c r="AH51" i="6"/>
  <c r="W48" i="6"/>
  <c r="X46" i="6"/>
  <c r="AS52" i="6"/>
  <c r="AH52" i="6"/>
  <c r="CK67" i="6"/>
  <c r="AC55" i="6" s="1"/>
  <c r="Z44" i="6"/>
  <c r="AL53" i="6"/>
  <c r="X44" i="6"/>
  <c r="W44" i="6"/>
  <c r="AS50" i="6"/>
  <c r="AS53" i="6"/>
  <c r="AH50" i="6"/>
  <c r="AH54" i="6"/>
  <c r="Z47" i="6"/>
  <c r="AL50" i="6"/>
  <c r="X47" i="6"/>
  <c r="W46" i="6"/>
  <c r="AC52" i="6"/>
  <c r="AP44" i="6"/>
  <c r="AP47" i="6"/>
  <c r="AB45" i="6"/>
  <c r="AA52" i="6"/>
  <c r="AG51" i="6"/>
  <c r="AM45" i="6"/>
  <c r="AP45" i="6"/>
  <c r="AB44" i="6"/>
  <c r="AD51" i="6"/>
  <c r="AA54" i="6"/>
  <c r="AQ53" i="6"/>
  <c r="AG53" i="6"/>
  <c r="AO50" i="6"/>
  <c r="AN46" i="6"/>
  <c r="CI67" i="6"/>
  <c r="AA55" i="6" s="1"/>
  <c r="CF67" i="6"/>
  <c r="X55" i="6" s="1"/>
  <c r="AQ52" i="6"/>
  <c r="CO67" i="6"/>
  <c r="AG55" i="6" s="1"/>
  <c r="AO54" i="6"/>
  <c r="AB47" i="6"/>
  <c r="AN44" i="6"/>
  <c r="AQ54" i="6"/>
  <c r="AO51" i="6"/>
  <c r="AW51" i="6"/>
  <c r="AB51" i="6"/>
  <c r="AH47" i="6"/>
  <c r="AF46" i="6"/>
  <c r="AP53" i="6"/>
  <c r="AC51" i="6"/>
  <c r="AB46" i="6"/>
  <c r="AJ51" i="6"/>
  <c r="AN47" i="6"/>
  <c r="AN48" i="6"/>
  <c r="AA50" i="6"/>
  <c r="AE50" i="6"/>
  <c r="AT44" i="6"/>
  <c r="AF53" i="6"/>
  <c r="AG52" i="6"/>
  <c r="AO53" i="6"/>
  <c r="AU44" i="6"/>
  <c r="AC54" i="6"/>
  <c r="AC50" i="6"/>
  <c r="AN54" i="6"/>
  <c r="AK52" i="6"/>
  <c r="CS67" i="6"/>
  <c r="AK55" i="6" s="1"/>
  <c r="AI54" i="6"/>
  <c r="Z51" i="6"/>
  <c r="AW50" i="6"/>
  <c r="AW53" i="6"/>
  <c r="AF51" i="6"/>
  <c r="AN50" i="6"/>
  <c r="AH45" i="6"/>
  <c r="AJ48" i="6"/>
  <c r="AK54" i="6"/>
  <c r="AI51" i="6"/>
  <c r="DE67" i="6"/>
  <c r="AW55" i="6" s="1"/>
  <c r="CN67" i="6"/>
  <c r="AF55" i="6" s="1"/>
  <c r="AH46" i="6"/>
  <c r="CV67" i="6"/>
  <c r="AN55" i="6" s="1"/>
  <c r="Z50" i="6"/>
  <c r="Z54" i="6"/>
  <c r="AW52" i="6"/>
  <c r="AN52" i="6"/>
  <c r="AJ44" i="6"/>
  <c r="AI50" i="6"/>
  <c r="Z52" i="6"/>
  <c r="AF52" i="6"/>
  <c r="AH44" i="6"/>
  <c r="AT54" i="6"/>
  <c r="AT52" i="6"/>
  <c r="AF50" i="6"/>
  <c r="AU48" i="6"/>
  <c r="AT48" i="6"/>
  <c r="AU46" i="6"/>
  <c r="AU47" i="6"/>
  <c r="AT53" i="6"/>
  <c r="AT50" i="6"/>
  <c r="AU45" i="6"/>
  <c r="AJ43" i="6"/>
  <c r="AF44" i="6"/>
  <c r="AP54" i="6"/>
  <c r="AD54" i="6"/>
  <c r="X53" i="6"/>
  <c r="AJ45" i="6"/>
  <c r="AF47" i="6"/>
  <c r="AP52" i="6"/>
  <c r="AJ52" i="6"/>
  <c r="CL67" i="6"/>
  <c r="AD55" i="6" s="1"/>
  <c r="AR52" i="6"/>
  <c r="AR53" i="6"/>
  <c r="X51" i="6"/>
  <c r="AB52" i="6"/>
  <c r="AJ46" i="6"/>
  <c r="AD44" i="6"/>
  <c r="AF45" i="6"/>
  <c r="AP50" i="6"/>
  <c r="AJ53" i="6"/>
  <c r="AD53" i="6"/>
  <c r="AR51" i="6"/>
  <c r="CZ67" i="6"/>
  <c r="AR55" i="6" s="1"/>
  <c r="X50" i="6"/>
  <c r="AB53" i="6"/>
  <c r="AM43" i="6"/>
  <c r="AI48" i="6"/>
  <c r="AJ50" i="6"/>
  <c r="AB50" i="6"/>
  <c r="AB54" i="6"/>
  <c r="AM46" i="6"/>
  <c r="AM48" i="6"/>
  <c r="AD45" i="6"/>
  <c r="AJ54" i="6"/>
  <c r="AD50" i="6"/>
  <c r="AD46" i="6"/>
  <c r="AM44" i="6"/>
  <c r="AI43" i="6"/>
  <c r="Z43" i="6"/>
  <c r="X48" i="6"/>
  <c r="W54" i="6"/>
  <c r="AI44" i="6"/>
  <c r="AD48" i="6"/>
  <c r="AF48" i="6"/>
  <c r="AI46" i="6"/>
  <c r="AH43" i="6"/>
  <c r="DD67" i="6"/>
  <c r="AV55" i="6" s="1"/>
  <c r="AV54" i="6"/>
  <c r="AV52" i="6"/>
  <c r="AV51" i="6"/>
  <c r="AV53" i="6"/>
  <c r="AA47" i="6"/>
  <c r="AA48" i="6"/>
  <c r="AA44" i="6"/>
  <c r="AA45" i="6"/>
  <c r="AA46" i="6"/>
  <c r="AA43" i="6"/>
  <c r="AV50" i="6"/>
  <c r="AS47" i="6"/>
  <c r="AS48" i="6"/>
  <c r="AS44" i="6"/>
  <c r="AS45" i="6"/>
  <c r="AS46" i="6"/>
  <c r="AS43" i="6"/>
  <c r="W53" i="6"/>
  <c r="W51" i="6"/>
  <c r="W52" i="6"/>
  <c r="Y47" i="6"/>
  <c r="Y48" i="6"/>
  <c r="Y44" i="6"/>
  <c r="Y45" i="6"/>
  <c r="Y46" i="6"/>
  <c r="AG47" i="6"/>
  <c r="AG48" i="6"/>
  <c r="AG44" i="6"/>
  <c r="AG45" i="6"/>
  <c r="AG46" i="6"/>
  <c r="AG43" i="6"/>
  <c r="AO47" i="6"/>
  <c r="AO48" i="6"/>
  <c r="AO44" i="6"/>
  <c r="AO45" i="6"/>
  <c r="AO46" i="6"/>
  <c r="AW47" i="6"/>
  <c r="AW48" i="6"/>
  <c r="AW44" i="6"/>
  <c r="AW45" i="6"/>
  <c r="AW46" i="6"/>
  <c r="AE43" i="6"/>
  <c r="AE48" i="6"/>
  <c r="AE44" i="6"/>
  <c r="AE45" i="6"/>
  <c r="AE46" i="6"/>
  <c r="AE47" i="6"/>
  <c r="AQ47" i="6"/>
  <c r="AQ48" i="6"/>
  <c r="AQ44" i="6"/>
  <c r="AQ45" i="6"/>
  <c r="AQ46" i="6"/>
  <c r="AC47" i="6"/>
  <c r="AC48" i="6"/>
  <c r="AC44" i="6"/>
  <c r="AC45" i="6"/>
  <c r="AC46" i="6"/>
  <c r="AK47" i="6"/>
  <c r="AK48" i="6"/>
  <c r="AK44" i="6"/>
  <c r="AK45" i="6"/>
  <c r="AK46" i="6"/>
</calcChain>
</file>

<file path=xl/sharedStrings.xml><?xml version="1.0" encoding="utf-8"?>
<sst xmlns="http://schemas.openxmlformats.org/spreadsheetml/2006/main" count="1130" uniqueCount="110">
  <si>
    <t>TABLE 1.12</t>
  </si>
  <si>
    <t>ABILITY DESCRIPTORS OF FIRST-TIME DEGREE SEEKING FRESHMEN</t>
  </si>
  <si>
    <t>Raw Data</t>
  </si>
  <si>
    <t>UNIVERSITY OF MISSOURI-COLUMBIA</t>
  </si>
  <si>
    <t>Fall 1969</t>
  </si>
  <si>
    <t>Fall 1970</t>
  </si>
  <si>
    <t>Fall 1971</t>
  </si>
  <si>
    <t>Fall 1972</t>
  </si>
  <si>
    <t>Fall 1973</t>
  </si>
  <si>
    <t>Fall 1974</t>
  </si>
  <si>
    <t>Fall 1975</t>
  </si>
  <si>
    <t>Fall 1976</t>
  </si>
  <si>
    <t>Fall 1977</t>
  </si>
  <si>
    <t>Fall 1978</t>
  </si>
  <si>
    <t>Fall 1979</t>
  </si>
  <si>
    <t>Fall 1980</t>
  </si>
  <si>
    <t>Fall 1981</t>
  </si>
  <si>
    <t>Fall 1982</t>
  </si>
  <si>
    <t>Fall 1983</t>
  </si>
  <si>
    <t>Fall 1984</t>
  </si>
  <si>
    <t>Fall 1985</t>
  </si>
  <si>
    <t>Fall 1986</t>
  </si>
  <si>
    <t>Fall 1987</t>
  </si>
  <si>
    <t>Fall 1988</t>
  </si>
  <si>
    <t>Fall 1989</t>
  </si>
  <si>
    <t>Fall 1990</t>
  </si>
  <si>
    <t>Fall 1991</t>
  </si>
  <si>
    <t>Fall 1992</t>
  </si>
  <si>
    <t>Fall 1993</t>
  </si>
  <si>
    <t>Fall 1994</t>
  </si>
  <si>
    <t>Fall 1995</t>
  </si>
  <si>
    <t>Fall 1996</t>
  </si>
  <si>
    <t>Fall 1997</t>
  </si>
  <si>
    <t>Fall 1998</t>
  </si>
  <si>
    <t>Fall 1999</t>
  </si>
  <si>
    <t>Fall 2000</t>
  </si>
  <si>
    <t>Fall 2001</t>
  </si>
  <si>
    <t>Fall 2002</t>
  </si>
  <si>
    <t>Fall 2003</t>
  </si>
  <si>
    <t>Fall 2004</t>
  </si>
  <si>
    <t>Fall 2005</t>
  </si>
  <si>
    <t>Fall 2006</t>
  </si>
  <si>
    <t>Fall 2007</t>
  </si>
  <si>
    <t>Fall 2008</t>
  </si>
  <si>
    <t>Fall 2009</t>
  </si>
  <si>
    <t>Fall 2010</t>
  </si>
  <si>
    <t>Fall 2011</t>
  </si>
  <si>
    <t>Fall 2012</t>
  </si>
  <si>
    <t>Fall 2013</t>
  </si>
  <si>
    <t>Highest 10%</t>
  </si>
  <si>
    <t>High School Class Rank</t>
  </si>
  <si>
    <t>80th Percentiles</t>
  </si>
  <si>
    <t>Top 10%</t>
  </si>
  <si>
    <t>70th Percentiles</t>
  </si>
  <si>
    <t>Top 20%</t>
  </si>
  <si>
    <t>60th Percentiles</t>
  </si>
  <si>
    <t>Top 30%</t>
  </si>
  <si>
    <t>50th Percentiles</t>
  </si>
  <si>
    <t>Top 40%</t>
  </si>
  <si>
    <t>40th Percentiles</t>
  </si>
  <si>
    <t>Top 50%</t>
  </si>
  <si>
    <t>30th Percentiles</t>
  </si>
  <si>
    <t>Bottom 50%</t>
  </si>
  <si>
    <t>20th Percentiles</t>
  </si>
  <si>
    <t>10th Percentiles</t>
  </si>
  <si>
    <t>ACT Test Scores</t>
  </si>
  <si>
    <t>Lowest 10%</t>
  </si>
  <si>
    <t>33-36</t>
  </si>
  <si>
    <t>28-32</t>
  </si>
  <si>
    <t>24-27</t>
  </si>
  <si>
    <t>Less than 17</t>
  </si>
  <si>
    <t>19-23</t>
  </si>
  <si>
    <t>Average</t>
  </si>
  <si>
    <t>17-18</t>
  </si>
  <si>
    <t>1-16</t>
  </si>
  <si>
    <t>MISSOURI RESIDENTS</t>
  </si>
  <si>
    <t>NON-RESIDENTS</t>
  </si>
  <si>
    <t>GRAND TOTAL</t>
  </si>
  <si>
    <t>Missouri Residents</t>
  </si>
  <si>
    <t>Non-Residents</t>
  </si>
  <si>
    <t>Grand Total</t>
  </si>
  <si>
    <t>Sum</t>
  </si>
  <si>
    <t>ACT</t>
  </si>
  <si>
    <t>UNIVERSITY OF MISSOURI-KANSAS CITY</t>
  </si>
  <si>
    <t>MISSOURI UNIVERSITY OF SCIENCE AND TECHNOLOGY</t>
  </si>
  <si>
    <t>UNIVERSITY OF MISSOURI SYSTEM</t>
  </si>
  <si>
    <t>MU</t>
  </si>
  <si>
    <t>UMKC</t>
  </si>
  <si>
    <t>S&amp;T</t>
  </si>
  <si>
    <t>UMSL</t>
  </si>
  <si>
    <t>UM System total</t>
  </si>
  <si>
    <t>Source: DHE 06, Ability Descriptors</t>
  </si>
  <si>
    <t>28 or above</t>
  </si>
  <si>
    <t>24 or above</t>
  </si>
  <si>
    <t>19 or above</t>
  </si>
  <si>
    <t>17 or above</t>
  </si>
  <si>
    <t>Fall 2014</t>
  </si>
  <si>
    <t>UNIVERSITY OF MISSOURI-ST. LOUIS</t>
  </si>
  <si>
    <t>Fall 2015</t>
  </si>
  <si>
    <t>Fall 2016</t>
  </si>
  <si>
    <t>Fall 2017</t>
  </si>
  <si>
    <t>Fall 2018</t>
  </si>
  <si>
    <t>Fall 2019</t>
  </si>
  <si>
    <t>Fall 2020</t>
  </si>
  <si>
    <t>Fall 2021</t>
  </si>
  <si>
    <t>Fall 2022</t>
  </si>
  <si>
    <t>Fall 2023</t>
  </si>
  <si>
    <t>Fall 2024</t>
  </si>
  <si>
    <t>Fall 2025</t>
  </si>
  <si>
    <t>UM-IR 10/25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</si>
</sst>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_)"/>
    <numFmt numFmtId="165" formatCode="0.0"/>
    <numFmt numFmtId="166" formatCode="0_)"/>
  </numFmts>
  <fonts count="10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u/>
      <sz val="7.85"/>
      <color indexed="12"/>
      <name val="Arial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63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DDDDD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165" fontId="4" fillId="0" borderId="0" xfId="0" applyNumberFormat="1" applyFont="1"/>
    <xf numFmtId="0" fontId="4" fillId="0" borderId="1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4" fillId="0" borderId="0" xfId="0" applyFont="1" applyAlignment="1">
      <alignment horizontal="right"/>
    </xf>
    <xf numFmtId="9" fontId="4" fillId="0" borderId="0" xfId="0" applyNumberFormat="1" applyFont="1"/>
    <xf numFmtId="164" fontId="4" fillId="0" borderId="0" xfId="0" applyNumberFormat="1" applyFont="1"/>
    <xf numFmtId="9" fontId="4" fillId="0" borderId="1" xfId="0" applyNumberFormat="1" applyFont="1" applyBorder="1"/>
    <xf numFmtId="0" fontId="6" fillId="0" borderId="2" xfId="0" applyFont="1" applyBorder="1"/>
    <xf numFmtId="0" fontId="4" fillId="0" borderId="5" xfId="0" applyFont="1" applyBorder="1"/>
    <xf numFmtId="9" fontId="4" fillId="0" borderId="5" xfId="0" applyNumberFormat="1" applyFont="1" applyBorder="1"/>
    <xf numFmtId="0" fontId="7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5" fillId="0" borderId="4" xfId="0" applyFont="1" applyBorder="1" applyAlignment="1" applyProtection="1">
      <alignment horizontal="right"/>
      <protection locked="0"/>
    </xf>
    <xf numFmtId="37" fontId="4" fillId="0" borderId="0" xfId="0" applyNumberFormat="1" applyFont="1"/>
    <xf numFmtId="0" fontId="4" fillId="0" borderId="4" xfId="0" applyFont="1" applyBorder="1" applyAlignment="1">
      <alignment horizontal="right"/>
    </xf>
    <xf numFmtId="165" fontId="4" fillId="0" borderId="2" xfId="0" applyNumberFormat="1" applyFont="1" applyBorder="1"/>
    <xf numFmtId="0" fontId="4" fillId="0" borderId="9" xfId="0" applyFont="1" applyBorder="1"/>
    <xf numFmtId="0" fontId="4" fillId="0" borderId="10" xfId="0" applyFont="1" applyBorder="1"/>
    <xf numFmtId="0" fontId="6" fillId="0" borderId="0" xfId="0" applyFont="1"/>
    <xf numFmtId="0" fontId="8" fillId="0" borderId="0" xfId="0" applyFont="1"/>
    <xf numFmtId="0" fontId="3" fillId="5" borderId="0" xfId="0" applyFont="1" applyFill="1" applyAlignment="1">
      <alignment vertical="center"/>
    </xf>
    <xf numFmtId="0" fontId="4" fillId="5" borderId="0" xfId="0" applyFont="1" applyFill="1"/>
    <xf numFmtId="9" fontId="4" fillId="0" borderId="10" xfId="0" applyNumberFormat="1" applyFont="1" applyBorder="1"/>
    <xf numFmtId="164" fontId="4" fillId="0" borderId="10" xfId="0" applyNumberFormat="1" applyFont="1" applyBorder="1"/>
    <xf numFmtId="0" fontId="4" fillId="0" borderId="11" xfId="0" applyFont="1" applyBorder="1"/>
    <xf numFmtId="9" fontId="4" fillId="0" borderId="12" xfId="0" applyNumberFormat="1" applyFont="1" applyBorder="1"/>
    <xf numFmtId="0" fontId="3" fillId="6" borderId="0" xfId="0" applyFont="1" applyFill="1" applyAlignment="1">
      <alignment vertical="center"/>
    </xf>
    <xf numFmtId="0" fontId="4" fillId="6" borderId="0" xfId="0" applyFont="1" applyFill="1"/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3" fillId="3" borderId="0" xfId="0" applyFont="1" applyFill="1" applyAlignment="1">
      <alignment vertical="center"/>
    </xf>
    <xf numFmtId="0" fontId="4" fillId="3" borderId="0" xfId="0" applyFont="1" applyFill="1"/>
    <xf numFmtId="0" fontId="3" fillId="4" borderId="0" xfId="0" applyFont="1" applyFill="1" applyAlignment="1">
      <alignment vertical="center"/>
    </xf>
    <xf numFmtId="0" fontId="4" fillId="4" borderId="0" xfId="0" applyFont="1" applyFill="1"/>
    <xf numFmtId="166" fontId="8" fillId="0" borderId="1" xfId="0" applyNumberFormat="1" applyFont="1" applyBorder="1" applyAlignment="1">
      <alignment horizontal="right"/>
    </xf>
    <xf numFmtId="3" fontId="8" fillId="0" borderId="0" xfId="0" applyNumberFormat="1" applyFont="1"/>
    <xf numFmtId="0" fontId="6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9" fillId="0" borderId="5" xfId="1" applyFont="1" applyFill="1" applyBorder="1" applyAlignment="1" applyProtection="1"/>
    <xf numFmtId="0" fontId="9" fillId="0" borderId="5" xfId="1" applyFont="1" applyBorder="1" applyAlignment="1" applyProtection="1"/>
    <xf numFmtId="0" fontId="0" fillId="0" borderId="5" xfId="0" applyBorder="1" applyAlignment="1"/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FFFCC"/>
      <color rgb="FFDDDDDD"/>
      <color rgb="FFCCECFF"/>
      <color rgb="FFCC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umsystem.edu/ums/fa/ir/dhe06" TargetMode="External"/><Relationship Id="rId1" Type="http://schemas.openxmlformats.org/officeDocument/2006/relationships/hyperlink" Target="https://www.umsystem.edu/ums/institutional-effectiveness/ir/dhe06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umsystem.edu/ums/fa/ir/dhe06" TargetMode="External"/><Relationship Id="rId1" Type="http://schemas.openxmlformats.org/officeDocument/2006/relationships/hyperlink" Target="https://www.umsystem.edu/ums/institutional-effectiveness/ir/dhe06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umsystem.edu/ums/fa/ir/dhe06" TargetMode="External"/><Relationship Id="rId1" Type="http://schemas.openxmlformats.org/officeDocument/2006/relationships/hyperlink" Target="https://www.umsystem.edu/ums/institutional-effectiveness/ir/dhe06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umsystem.edu/ums/fa/ir/dhe06" TargetMode="External"/><Relationship Id="rId1" Type="http://schemas.openxmlformats.org/officeDocument/2006/relationships/hyperlink" Target="https://www.umsystem.edu/ums/institutional-effectiveness/ir/dhe06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umsystem.edu/ums/fa/ir/dhe06" TargetMode="External"/><Relationship Id="rId1" Type="http://schemas.openxmlformats.org/officeDocument/2006/relationships/hyperlink" Target="https://www.umsystem.edu/ums/institutional-effectiveness/ir/dhe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Q67"/>
  <sheetViews>
    <sheetView tabSelected="1" workbookViewId="0"/>
  </sheetViews>
  <sheetFormatPr defaultColWidth="9.140625" defaultRowHeight="13.5" customHeight="1" x14ac:dyDescent="0.2"/>
  <cols>
    <col min="1" max="3" width="2.7109375" style="2" customWidth="1"/>
    <col min="4" max="4" width="10.7109375" style="2" customWidth="1"/>
    <col min="5" max="55" width="8.7109375" style="2" hidden="1" customWidth="1"/>
    <col min="56" max="61" width="8.7109375" style="2" customWidth="1"/>
    <col min="62" max="62" width="2.7109375" style="2" customWidth="1"/>
    <col min="63" max="63" width="9.140625" style="2" customWidth="1"/>
    <col min="64" max="64" width="13.7109375" style="2" customWidth="1"/>
    <col min="65" max="115" width="9.140625" style="2" hidden="1" customWidth="1"/>
    <col min="116" max="121" width="9.140625" style="2"/>
    <col min="122" max="16384" width="9.140625" style="16"/>
  </cols>
  <sheetData>
    <row r="2" spans="1:121" ht="15" customHeight="1" x14ac:dyDescent="0.25">
      <c r="A2" s="44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6"/>
      <c r="BK2" s="1"/>
      <c r="BL2" s="1"/>
    </row>
    <row r="3" spans="1:121" ht="13.5" customHeight="1" x14ac:dyDescent="0.2">
      <c r="A3" s="24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25"/>
    </row>
    <row r="4" spans="1:121" ht="15" customHeight="1" x14ac:dyDescent="0.25">
      <c r="A4" s="24"/>
      <c r="B4" s="1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BJ4" s="25"/>
    </row>
    <row r="5" spans="1:121" ht="15" customHeight="1" x14ac:dyDescent="0.25">
      <c r="A5" s="24"/>
      <c r="B5" s="26" t="s">
        <v>85</v>
      </c>
      <c r="AL5" s="27"/>
      <c r="BJ5" s="25"/>
      <c r="BL5" s="2" t="s">
        <v>90</v>
      </c>
    </row>
    <row r="6" spans="1:121" ht="13.5" customHeight="1" thickBot="1" x14ac:dyDescent="0.25">
      <c r="A6" s="2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BJ6" s="25"/>
      <c r="BL6" s="2" t="s">
        <v>2</v>
      </c>
    </row>
    <row r="7" spans="1:121" ht="13.5" customHeight="1" thickTop="1" x14ac:dyDescent="0.2">
      <c r="A7" s="24"/>
      <c r="B7" s="3"/>
      <c r="C7" s="3"/>
      <c r="D7" s="3"/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14</v>
      </c>
      <c r="P7" s="7" t="s">
        <v>15</v>
      </c>
      <c r="Q7" s="7" t="s">
        <v>16</v>
      </c>
      <c r="R7" s="7" t="s">
        <v>17</v>
      </c>
      <c r="S7" s="7" t="s">
        <v>18</v>
      </c>
      <c r="T7" s="7" t="s">
        <v>19</v>
      </c>
      <c r="U7" s="7" t="s">
        <v>20</v>
      </c>
      <c r="V7" s="7" t="s">
        <v>21</v>
      </c>
      <c r="W7" s="7" t="s">
        <v>22</v>
      </c>
      <c r="X7" s="7" t="s">
        <v>23</v>
      </c>
      <c r="Y7" s="7" t="s">
        <v>24</v>
      </c>
      <c r="Z7" s="7" t="s">
        <v>25</v>
      </c>
      <c r="AA7" s="7" t="s">
        <v>26</v>
      </c>
      <c r="AB7" s="7" t="s">
        <v>27</v>
      </c>
      <c r="AC7" s="7" t="s">
        <v>28</v>
      </c>
      <c r="AD7" s="7" t="s">
        <v>29</v>
      </c>
      <c r="AE7" s="7" t="s">
        <v>30</v>
      </c>
      <c r="AF7" s="7" t="s">
        <v>31</v>
      </c>
      <c r="AG7" s="7" t="s">
        <v>32</v>
      </c>
      <c r="AH7" s="7" t="s">
        <v>33</v>
      </c>
      <c r="AI7" s="7" t="s">
        <v>34</v>
      </c>
      <c r="AJ7" s="8" t="s">
        <v>35</v>
      </c>
      <c r="AK7" s="8" t="s">
        <v>36</v>
      </c>
      <c r="AL7" s="8" t="s">
        <v>37</v>
      </c>
      <c r="AM7" s="8" t="s">
        <v>38</v>
      </c>
      <c r="AN7" s="8" t="s">
        <v>39</v>
      </c>
      <c r="AO7" s="8" t="s">
        <v>40</v>
      </c>
      <c r="AP7" s="8" t="s">
        <v>41</v>
      </c>
      <c r="AQ7" s="8" t="s">
        <v>42</v>
      </c>
      <c r="AR7" s="8" t="s">
        <v>43</v>
      </c>
      <c r="AS7" s="8" t="s">
        <v>44</v>
      </c>
      <c r="AT7" s="8" t="s">
        <v>45</v>
      </c>
      <c r="AU7" s="8" t="s">
        <v>46</v>
      </c>
      <c r="AV7" s="8" t="s">
        <v>47</v>
      </c>
      <c r="AW7" s="8" t="s">
        <v>48</v>
      </c>
      <c r="AX7" s="8" t="s">
        <v>96</v>
      </c>
      <c r="AY7" s="8" t="s">
        <v>98</v>
      </c>
      <c r="AZ7" s="8" t="s">
        <v>99</v>
      </c>
      <c r="BA7" s="8" t="s">
        <v>100</v>
      </c>
      <c r="BB7" s="8" t="s">
        <v>101</v>
      </c>
      <c r="BC7" s="8" t="s">
        <v>102</v>
      </c>
      <c r="BD7" s="8" t="s">
        <v>103</v>
      </c>
      <c r="BE7" s="8" t="s">
        <v>104</v>
      </c>
      <c r="BF7" s="8" t="s">
        <v>105</v>
      </c>
      <c r="BG7" s="8" t="s">
        <v>106</v>
      </c>
      <c r="BH7" s="8" t="s">
        <v>107</v>
      </c>
      <c r="BI7" s="8" t="s">
        <v>108</v>
      </c>
      <c r="BJ7" s="25"/>
      <c r="BM7" s="9" t="s">
        <v>4</v>
      </c>
      <c r="BN7" s="9" t="s">
        <v>5</v>
      </c>
      <c r="BO7" s="9" t="s">
        <v>6</v>
      </c>
      <c r="BP7" s="9" t="s">
        <v>7</v>
      </c>
      <c r="BQ7" s="9" t="s">
        <v>8</v>
      </c>
      <c r="BR7" s="9" t="s">
        <v>9</v>
      </c>
      <c r="BS7" s="9" t="s">
        <v>10</v>
      </c>
      <c r="BT7" s="9" t="s">
        <v>11</v>
      </c>
      <c r="BU7" s="9" t="s">
        <v>12</v>
      </c>
      <c r="BV7" s="9" t="s">
        <v>13</v>
      </c>
      <c r="BW7" s="9" t="s">
        <v>14</v>
      </c>
      <c r="BX7" s="9" t="s">
        <v>15</v>
      </c>
      <c r="BY7" s="9" t="s">
        <v>16</v>
      </c>
      <c r="BZ7" s="9" t="s">
        <v>17</v>
      </c>
      <c r="CA7" s="9" t="s">
        <v>18</v>
      </c>
      <c r="CB7" s="9" t="s">
        <v>19</v>
      </c>
      <c r="CC7" s="9" t="s">
        <v>20</v>
      </c>
      <c r="CD7" s="9" t="s">
        <v>21</v>
      </c>
      <c r="CE7" s="9" t="s">
        <v>22</v>
      </c>
      <c r="CF7" s="9" t="s">
        <v>23</v>
      </c>
      <c r="CG7" s="9" t="s">
        <v>24</v>
      </c>
      <c r="CH7" s="9" t="s">
        <v>25</v>
      </c>
      <c r="CI7" s="9" t="s">
        <v>26</v>
      </c>
      <c r="CJ7" s="9" t="s">
        <v>27</v>
      </c>
      <c r="CK7" s="9" t="s">
        <v>28</v>
      </c>
      <c r="CL7" s="9" t="s">
        <v>29</v>
      </c>
      <c r="CM7" s="9" t="s">
        <v>30</v>
      </c>
      <c r="CN7" s="9" t="s">
        <v>31</v>
      </c>
      <c r="CO7" s="9" t="s">
        <v>32</v>
      </c>
      <c r="CP7" s="9" t="s">
        <v>33</v>
      </c>
      <c r="CQ7" s="9" t="s">
        <v>34</v>
      </c>
      <c r="CR7" s="9" t="s">
        <v>35</v>
      </c>
      <c r="CS7" s="9" t="s">
        <v>36</v>
      </c>
      <c r="CT7" s="9" t="s">
        <v>37</v>
      </c>
      <c r="CU7" s="9" t="s">
        <v>38</v>
      </c>
      <c r="CV7" s="9" t="s">
        <v>39</v>
      </c>
      <c r="CW7" s="9" t="s">
        <v>40</v>
      </c>
      <c r="CX7" s="9" t="s">
        <v>41</v>
      </c>
      <c r="CY7" s="9" t="s">
        <v>42</v>
      </c>
      <c r="CZ7" s="9" t="s">
        <v>43</v>
      </c>
      <c r="DA7" s="9" t="s">
        <v>44</v>
      </c>
      <c r="DB7" s="9" t="s">
        <v>45</v>
      </c>
      <c r="DC7" s="9" t="s">
        <v>46</v>
      </c>
      <c r="DD7" s="9" t="s">
        <v>47</v>
      </c>
      <c r="DE7" s="9" t="s">
        <v>48</v>
      </c>
      <c r="DF7" s="9" t="s">
        <v>96</v>
      </c>
      <c r="DG7" s="9" t="s">
        <v>98</v>
      </c>
      <c r="DH7" s="9" t="s">
        <v>99</v>
      </c>
      <c r="DI7" s="9" t="s">
        <v>100</v>
      </c>
      <c r="DJ7" s="9" t="s">
        <v>101</v>
      </c>
      <c r="DK7" s="9" t="s">
        <v>102</v>
      </c>
      <c r="DL7" s="9" t="s">
        <v>103</v>
      </c>
      <c r="DM7" s="9" t="s">
        <v>104</v>
      </c>
      <c r="DN7" s="9" t="s">
        <v>105</v>
      </c>
      <c r="DO7" s="9" t="s">
        <v>106</v>
      </c>
      <c r="DP7" s="9" t="s">
        <v>107</v>
      </c>
      <c r="DQ7" s="9" t="s">
        <v>108</v>
      </c>
    </row>
    <row r="8" spans="1:121" ht="13.5" customHeight="1" x14ac:dyDescent="0.2">
      <c r="A8" s="24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25"/>
      <c r="BL8" s="2" t="s">
        <v>78</v>
      </c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</row>
    <row r="9" spans="1:121" ht="13.5" customHeight="1" x14ac:dyDescent="0.2">
      <c r="A9" s="24"/>
      <c r="B9" s="28" t="s">
        <v>75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5"/>
      <c r="BL9" s="2" t="s">
        <v>49</v>
      </c>
      <c r="CE9" s="2">
        <f>MU!CE9+UMKC!CE9+'S&amp;T'!CE9+UMSL!CE9</f>
        <v>1489</v>
      </c>
      <c r="CF9" s="2">
        <f>MU!CF9+UMKC!CF9+'S&amp;T'!CF9+UMSL!CF9</f>
        <v>1571</v>
      </c>
      <c r="CG9" s="2">
        <f>MU!CG9+UMKC!CG9+'S&amp;T'!CG9+UMSL!CG9</f>
        <v>1629</v>
      </c>
      <c r="CH9" s="2">
        <f>MU!CH9+UMKC!CH9+'S&amp;T'!CH9+UMSL!CH9</f>
        <v>1606</v>
      </c>
      <c r="CI9" s="2">
        <f>MU!CI9+UMKC!CI9+'S&amp;T'!CI9+UMSL!CI9</f>
        <v>1440</v>
      </c>
      <c r="CJ9" s="2">
        <f>MU!CJ9+UMKC!CJ9+'S&amp;T'!CJ9+UMSL!CJ9</f>
        <v>1309</v>
      </c>
      <c r="CK9" s="2">
        <f>MU!CK9+UMKC!CK9+'S&amp;T'!CK9+UMSL!CK9</f>
        <v>1295</v>
      </c>
      <c r="CL9" s="2">
        <f>MU!CL9+UMKC!CL9+'S&amp;T'!CL9+UMSL!CL9</f>
        <v>1442</v>
      </c>
      <c r="CM9" s="2">
        <f>MU!CM9+UMKC!CM9+'S&amp;T'!CM9+UMSL!CM9</f>
        <v>1493</v>
      </c>
      <c r="CN9" s="2">
        <f>MU!CN9+UMKC!CN9+'S&amp;T'!CN9+UMSL!CN9</f>
        <v>1489</v>
      </c>
      <c r="CO9" s="2">
        <f>MU!CO9+UMKC!CO9+'S&amp;T'!CO9+UMSL!CO9</f>
        <v>1659</v>
      </c>
      <c r="CP9" s="2">
        <f>MU!CP9+UMKC!CP9+'S&amp;T'!CP9+UMSL!CP9</f>
        <v>1553</v>
      </c>
      <c r="CQ9" s="2">
        <f>MU!CQ9+UMKC!CQ9+'S&amp;T'!CQ9+UMSL!CQ9</f>
        <v>1438</v>
      </c>
      <c r="CR9" s="2">
        <f>MU!CR9+UMKC!CR9+'S&amp;T'!CR9+UMSL!CR9</f>
        <v>1491</v>
      </c>
      <c r="CS9" s="2">
        <f>MU!CS9+UMKC!CS9+'S&amp;T'!CS9+UMSL!CS9</f>
        <v>1469</v>
      </c>
      <c r="CT9" s="2">
        <f>MU!CT9+UMKC!CT9+'S&amp;T'!CT9+UMSL!CT9</f>
        <v>1516</v>
      </c>
      <c r="CU9" s="2">
        <f>MU!CU9+UMKC!CU9+'S&amp;T'!CU9+UMSL!CU9</f>
        <v>1553</v>
      </c>
      <c r="CV9" s="2">
        <f>MU!CV9+UMKC!CV9+'S&amp;T'!CV9+UMSL!CV9</f>
        <v>1489</v>
      </c>
      <c r="CW9" s="2">
        <f>MU!CW9+UMKC!CW9+'S&amp;T'!CW9+UMSL!CW9</f>
        <v>1448</v>
      </c>
      <c r="CX9" s="2">
        <f>MU!CX9+UMKC!CX9+'S&amp;T'!CX9+UMSL!CX9</f>
        <v>1510</v>
      </c>
      <c r="CY9" s="2">
        <f>MU!CY9+UMKC!CY9+'S&amp;T'!CY9+UMSL!CY9</f>
        <v>1455</v>
      </c>
      <c r="CZ9" s="2">
        <f>MU!CZ9+UMKC!CZ9+'S&amp;T'!CZ9+UMSL!CZ9</f>
        <v>1473</v>
      </c>
      <c r="DA9" s="2">
        <f>MU!DA9+UMKC!DA9+'S&amp;T'!DA9+UMSL!DA9</f>
        <v>1461</v>
      </c>
      <c r="DB9" s="2">
        <f>MU!DB9+UMKC!DB9+'S&amp;T'!DB9+UMSL!DB9</f>
        <v>1480</v>
      </c>
      <c r="DC9" s="2">
        <f>MU!DC9+UMKC!DC9+'S&amp;T'!DC9+UMSL!DC9</f>
        <v>1402</v>
      </c>
      <c r="DD9" s="2">
        <f>MU!DD9+UMKC!DD9+'S&amp;T'!DD9+UMSL!DD9</f>
        <v>1393</v>
      </c>
      <c r="DE9" s="2">
        <f>MU!DE9+UMKC!DE9+'S&amp;T'!DE9+UMSL!DE9</f>
        <v>1302</v>
      </c>
      <c r="DF9" s="2">
        <f>MU!DF9+UMKC!DF9+'S&amp;T'!DF9+UMSL!DF9</f>
        <v>1402</v>
      </c>
      <c r="DG9" s="2">
        <f>MU!DG9+UMKC!DG9+'S&amp;T'!DG9+UMSL!DG9</f>
        <v>1290</v>
      </c>
      <c r="DH9" s="2">
        <f>MU!DH9+UMKC!DH9+'S&amp;T'!DH9+UMSL!DH9</f>
        <v>1206</v>
      </c>
      <c r="DI9" s="2">
        <f>MU!DI9+UMKC!DI9+'S&amp;T'!DI9+UMSL!DI9</f>
        <v>1066</v>
      </c>
      <c r="DJ9" s="2">
        <f>MU!DJ9+UMKC!DJ9+'S&amp;T'!DJ9+UMSL!DJ9</f>
        <v>1107</v>
      </c>
      <c r="DK9" s="2">
        <f>MU!DK9+UMKC!DK9+'S&amp;T'!DK9+UMSL!DK9</f>
        <v>1218</v>
      </c>
      <c r="DL9" s="2">
        <f>MU!DL9+UMKC!DL9+'S&amp;T'!DL9+UMSL!DL9</f>
        <v>1068</v>
      </c>
      <c r="DM9" s="2">
        <f>MU!DM9+UMKC!DM9+'S&amp;T'!DM9+UMSL!DM9</f>
        <v>1049</v>
      </c>
      <c r="DN9" s="2">
        <f>MU!DN9+UMKC!DN9+'S&amp;T'!DN9+UMSL!DN9</f>
        <v>1076</v>
      </c>
      <c r="DO9" s="2">
        <f>MU!DO9+UMKC!DO9+'S&amp;T'!DO9+UMSL!DO9</f>
        <v>1046</v>
      </c>
      <c r="DP9" s="2">
        <f>MU!DP9+UMKC!DP9+'S&amp;T'!DP9+UMSL!DP9</f>
        <v>1081</v>
      </c>
      <c r="DQ9" s="2">
        <f>MU!DQ9+UMKC!DQ9+'S&amp;T'!DQ9+UMSL!DQ9</f>
        <v>1052</v>
      </c>
    </row>
    <row r="10" spans="1:121" ht="13.5" customHeight="1" x14ac:dyDescent="0.2">
      <c r="A10" s="24"/>
      <c r="C10" s="1" t="s">
        <v>50</v>
      </c>
      <c r="BJ10" s="25"/>
      <c r="BL10" s="2" t="s">
        <v>51</v>
      </c>
      <c r="CE10" s="2">
        <f>MU!CE10+UMKC!CE10+'S&amp;T'!CE10+UMSL!CE10</f>
        <v>1025</v>
      </c>
      <c r="CF10" s="2">
        <f>MU!CF10+UMKC!CF10+'S&amp;T'!CF10+UMSL!CF10</f>
        <v>1088</v>
      </c>
      <c r="CG10" s="2">
        <f>MU!CG10+UMKC!CG10+'S&amp;T'!CG10+UMSL!CG10</f>
        <v>1151</v>
      </c>
      <c r="CH10" s="2">
        <f>MU!CH10+UMKC!CH10+'S&amp;T'!CH10+UMSL!CH10</f>
        <v>1023</v>
      </c>
      <c r="CI10" s="2">
        <f>MU!CI10+UMKC!CI10+'S&amp;T'!CI10+UMSL!CI10</f>
        <v>961</v>
      </c>
      <c r="CJ10" s="2">
        <f>MU!CJ10+UMKC!CJ10+'S&amp;T'!CJ10+UMSL!CJ10</f>
        <v>858</v>
      </c>
      <c r="CK10" s="2">
        <f>MU!CK10+UMKC!CK10+'S&amp;T'!CK10+UMSL!CK10</f>
        <v>826</v>
      </c>
      <c r="CL10" s="2">
        <f>MU!CL10+UMKC!CL10+'S&amp;T'!CL10+UMSL!CL10</f>
        <v>951</v>
      </c>
      <c r="CM10" s="2">
        <f>MU!CM10+UMKC!CM10+'S&amp;T'!CM10+UMSL!CM10</f>
        <v>994</v>
      </c>
      <c r="CN10" s="2">
        <f>MU!CN10+UMKC!CN10+'S&amp;T'!CN10+UMSL!CN10</f>
        <v>919</v>
      </c>
      <c r="CO10" s="2">
        <f>MU!CO10+UMKC!CO10+'S&amp;T'!CO10+UMSL!CO10</f>
        <v>1012</v>
      </c>
      <c r="CP10" s="2">
        <f>MU!CP10+UMKC!CP10+'S&amp;T'!CP10+UMSL!CP10</f>
        <v>965</v>
      </c>
      <c r="CQ10" s="2">
        <f>MU!CQ10+UMKC!CQ10+'S&amp;T'!CQ10+UMSL!CQ10</f>
        <v>969</v>
      </c>
      <c r="CR10" s="2">
        <f>MU!CR10+UMKC!CR10+'S&amp;T'!CR10+UMSL!CR10</f>
        <v>1029</v>
      </c>
      <c r="CS10" s="2">
        <f>MU!CS10+UMKC!CS10+'S&amp;T'!CS10+UMSL!CS10</f>
        <v>979</v>
      </c>
      <c r="CT10" s="2">
        <f>MU!CT10+UMKC!CT10+'S&amp;T'!CT10+UMSL!CT10</f>
        <v>982</v>
      </c>
      <c r="CU10" s="2">
        <f>MU!CU10+UMKC!CU10+'S&amp;T'!CU10+UMSL!CU10</f>
        <v>1051</v>
      </c>
      <c r="CV10" s="2">
        <f>MU!CV10+UMKC!CV10+'S&amp;T'!CV10+UMSL!CV10</f>
        <v>1011</v>
      </c>
      <c r="CW10" s="2">
        <f>MU!CW10+UMKC!CW10+'S&amp;T'!CW10+UMSL!CW10</f>
        <v>1002</v>
      </c>
      <c r="CX10" s="2">
        <f>MU!CX10+UMKC!CX10+'S&amp;T'!CX10+UMSL!CX10</f>
        <v>1037</v>
      </c>
      <c r="CY10" s="2">
        <f>MU!CY10+UMKC!CY10+'S&amp;T'!CY10+UMSL!CY10</f>
        <v>1062</v>
      </c>
      <c r="CZ10" s="2">
        <f>MU!CZ10+UMKC!CZ10+'S&amp;T'!CZ10+UMSL!CZ10</f>
        <v>1158</v>
      </c>
      <c r="DA10" s="2">
        <f>MU!DA10+UMKC!DA10+'S&amp;T'!DA10+UMSL!DA10</f>
        <v>1029</v>
      </c>
      <c r="DB10" s="2">
        <f>MU!DB10+UMKC!DB10+'S&amp;T'!DB10+UMSL!DB10</f>
        <v>1109</v>
      </c>
      <c r="DC10" s="2">
        <f>MU!DC10+UMKC!DC10+'S&amp;T'!DC10+UMSL!DC10</f>
        <v>1021</v>
      </c>
      <c r="DD10" s="2">
        <f>MU!DD10+UMKC!DD10+'S&amp;T'!DD10+UMSL!DD10</f>
        <v>963</v>
      </c>
      <c r="DE10" s="2">
        <f>MU!DE10+UMKC!DE10+'S&amp;T'!DE10+UMSL!DE10</f>
        <v>890</v>
      </c>
      <c r="DF10" s="2">
        <f>MU!DF10+UMKC!DF10+'S&amp;T'!DF10+UMSL!DF10</f>
        <v>889</v>
      </c>
      <c r="DG10" s="2">
        <f>MU!DG10+UMKC!DG10+'S&amp;T'!DG10+UMSL!DG10</f>
        <v>847</v>
      </c>
      <c r="DH10" s="2">
        <f>MU!DH10+UMKC!DH10+'S&amp;T'!DH10+UMSL!DH10</f>
        <v>757</v>
      </c>
      <c r="DI10" s="2">
        <f>MU!DI10+UMKC!DI10+'S&amp;T'!DI10+UMSL!DI10</f>
        <v>719</v>
      </c>
      <c r="DJ10" s="2">
        <f>MU!DJ10+UMKC!DJ10+'S&amp;T'!DJ10+UMSL!DJ10</f>
        <v>707</v>
      </c>
      <c r="DK10" s="2">
        <f>MU!DK10+UMKC!DK10+'S&amp;T'!DK10+UMSL!DK10</f>
        <v>732</v>
      </c>
      <c r="DL10" s="2">
        <f>MU!DL10+UMKC!DL10+'S&amp;T'!DL10+UMSL!DL10</f>
        <v>639</v>
      </c>
      <c r="DM10" s="2">
        <f>MU!DM10+UMKC!DM10+'S&amp;T'!DM10+UMSL!DM10</f>
        <v>619</v>
      </c>
      <c r="DN10" s="2">
        <f>MU!DN10+UMKC!DN10+'S&amp;T'!DN10+UMSL!DN10</f>
        <v>613</v>
      </c>
      <c r="DO10" s="2">
        <f>MU!DO10+UMKC!DO10+'S&amp;T'!DO10+UMSL!DO10</f>
        <v>625</v>
      </c>
      <c r="DP10" s="2">
        <f>MU!DP10+UMKC!DP10+'S&amp;T'!DP10+UMSL!DP10</f>
        <v>675</v>
      </c>
      <c r="DQ10" s="2">
        <f>MU!DQ10+UMKC!DQ10+'S&amp;T'!DQ10+UMSL!DQ10</f>
        <v>616</v>
      </c>
    </row>
    <row r="11" spans="1:121" ht="13.5" customHeight="1" x14ac:dyDescent="0.2">
      <c r="A11" s="24"/>
      <c r="D11" s="2" t="s">
        <v>52</v>
      </c>
      <c r="E11" s="10"/>
      <c r="F11" s="10">
        <v>0.27</v>
      </c>
      <c r="G11" s="10"/>
      <c r="H11" s="10"/>
      <c r="I11" s="10"/>
      <c r="J11" s="10">
        <v>0.28999999999999998</v>
      </c>
      <c r="K11" s="10"/>
      <c r="L11" s="10"/>
      <c r="M11" s="10"/>
      <c r="N11" s="10">
        <v>0.27</v>
      </c>
      <c r="O11" s="10"/>
      <c r="P11" s="10"/>
      <c r="Q11" s="10">
        <v>0.28000000000000003</v>
      </c>
      <c r="R11" s="10"/>
      <c r="S11" s="10"/>
      <c r="T11" s="10"/>
      <c r="U11" s="10"/>
      <c r="V11" s="10"/>
      <c r="W11" s="10">
        <f t="shared" ref="W11:BI11" si="0">CE9/CE19</f>
        <v>0.27594514455151964</v>
      </c>
      <c r="X11" s="10">
        <f t="shared" si="0"/>
        <v>0.28138993372738669</v>
      </c>
      <c r="Y11" s="10">
        <f t="shared" si="0"/>
        <v>0.30077548005908422</v>
      </c>
      <c r="Z11" s="10">
        <f t="shared" si="0"/>
        <v>0.31154219204655675</v>
      </c>
      <c r="AA11" s="10">
        <f t="shared" si="0"/>
        <v>0.32395950506186727</v>
      </c>
      <c r="AB11" s="10">
        <f t="shared" si="0"/>
        <v>0.33274021352313166</v>
      </c>
      <c r="AC11" s="10">
        <f t="shared" si="0"/>
        <v>0.32826362484157162</v>
      </c>
      <c r="AD11" s="10">
        <f t="shared" si="0"/>
        <v>0.32165960294445683</v>
      </c>
      <c r="AE11" s="10">
        <f t="shared" si="0"/>
        <v>0.31711979609175872</v>
      </c>
      <c r="AF11" s="10">
        <f t="shared" si="0"/>
        <v>0.32159827213822895</v>
      </c>
      <c r="AG11" s="10">
        <f t="shared" si="0"/>
        <v>0.33589795505162989</v>
      </c>
      <c r="AH11" s="10">
        <f t="shared" si="0"/>
        <v>0.33629276743178865</v>
      </c>
      <c r="AI11" s="10">
        <f t="shared" si="0"/>
        <v>0.31091891891891893</v>
      </c>
      <c r="AJ11" s="10">
        <f t="shared" si="0"/>
        <v>0.30844021514273895</v>
      </c>
      <c r="AK11" s="10">
        <f t="shared" si="0"/>
        <v>0.30642469753858992</v>
      </c>
      <c r="AL11" s="10">
        <f t="shared" si="0"/>
        <v>0.3044176706827309</v>
      </c>
      <c r="AM11" s="10">
        <f t="shared" si="0"/>
        <v>0.29637404580152671</v>
      </c>
      <c r="AN11" s="10">
        <f t="shared" si="0"/>
        <v>0.30032271077047196</v>
      </c>
      <c r="AO11" s="10">
        <f t="shared" si="0"/>
        <v>0.28925289652417102</v>
      </c>
      <c r="AP11" s="10">
        <f t="shared" si="0"/>
        <v>0.29924692826000793</v>
      </c>
      <c r="AQ11" s="10">
        <f t="shared" si="0"/>
        <v>0.28340475262952863</v>
      </c>
      <c r="AR11" s="10">
        <f t="shared" si="0"/>
        <v>0.27594604720869237</v>
      </c>
      <c r="AS11" s="10">
        <f t="shared" si="0"/>
        <v>0.29068842021488261</v>
      </c>
      <c r="AT11" s="10">
        <f t="shared" si="0"/>
        <v>0.28287461773700306</v>
      </c>
      <c r="AU11" s="10">
        <f t="shared" si="0"/>
        <v>0.29528222409435551</v>
      </c>
      <c r="AV11" s="10">
        <f t="shared" si="0"/>
        <v>0.30481400437636763</v>
      </c>
      <c r="AW11" s="10">
        <f t="shared" si="0"/>
        <v>0.31748354059985368</v>
      </c>
      <c r="AX11" s="10">
        <f t="shared" si="0"/>
        <v>0.33246383685084185</v>
      </c>
      <c r="AY11" s="10">
        <f t="shared" si="0"/>
        <v>0.33307513555383422</v>
      </c>
      <c r="AZ11" s="10">
        <f t="shared" si="0"/>
        <v>0.3369656328583403</v>
      </c>
      <c r="BA11" s="10">
        <f t="shared" si="0"/>
        <v>0.32810095413973528</v>
      </c>
      <c r="BB11" s="10">
        <f t="shared" si="0"/>
        <v>0.3355562291603516</v>
      </c>
      <c r="BC11" s="10">
        <f t="shared" si="0"/>
        <v>0.35090751944684528</v>
      </c>
      <c r="BD11" s="10">
        <f t="shared" si="0"/>
        <v>0.3713490959666203</v>
      </c>
      <c r="BE11" s="10">
        <f t="shared" si="0"/>
        <v>0.35224983210208194</v>
      </c>
      <c r="BF11" s="10">
        <f t="shared" si="0"/>
        <v>0.35735636001328464</v>
      </c>
      <c r="BG11" s="10">
        <f t="shared" si="0"/>
        <v>0.36243936243936242</v>
      </c>
      <c r="BH11" s="10">
        <f t="shared" si="0"/>
        <v>0.33436436746056297</v>
      </c>
      <c r="BI11" s="10">
        <f t="shared" si="0"/>
        <v>0.35008319467554078</v>
      </c>
      <c r="BJ11" s="30"/>
      <c r="BK11" s="10"/>
      <c r="BL11" s="2" t="s">
        <v>53</v>
      </c>
      <c r="CE11" s="2">
        <f>MU!CE11+UMKC!CE11+'S&amp;T'!CE11+UMSL!CE11</f>
        <v>820</v>
      </c>
      <c r="CF11" s="2">
        <f>MU!CF11+UMKC!CF11+'S&amp;T'!CF11+UMSL!CF11</f>
        <v>867</v>
      </c>
      <c r="CG11" s="2">
        <f>MU!CG11+UMKC!CG11+'S&amp;T'!CG11+UMSL!CG11</f>
        <v>834</v>
      </c>
      <c r="CH11" s="2">
        <f>MU!CH11+UMKC!CH11+'S&amp;T'!CH11+UMSL!CH11</f>
        <v>770</v>
      </c>
      <c r="CI11" s="2">
        <f>MU!CI11+UMKC!CI11+'S&amp;T'!CI11+UMSL!CI11</f>
        <v>757</v>
      </c>
      <c r="CJ11" s="2">
        <f>MU!CJ11+UMKC!CJ11+'S&amp;T'!CJ11+UMSL!CJ11</f>
        <v>651</v>
      </c>
      <c r="CK11" s="2">
        <f>MU!CK11+UMKC!CK11+'S&amp;T'!CK11+UMSL!CK11</f>
        <v>664</v>
      </c>
      <c r="CL11" s="2">
        <f>MU!CL11+UMKC!CL11+'S&amp;T'!CL11+UMSL!CL11</f>
        <v>719</v>
      </c>
      <c r="CM11" s="2">
        <f>MU!CM11+UMKC!CM11+'S&amp;T'!CM11+UMSL!CM11</f>
        <v>724</v>
      </c>
      <c r="CN11" s="2">
        <f>MU!CN11+UMKC!CN11+'S&amp;T'!CN11+UMSL!CN11</f>
        <v>750</v>
      </c>
      <c r="CO11" s="2">
        <f>MU!CO11+UMKC!CO11+'S&amp;T'!CO11+UMSL!CO11</f>
        <v>788</v>
      </c>
      <c r="CP11" s="2">
        <f>MU!CP11+UMKC!CP11+'S&amp;T'!CP11+UMSL!CP11</f>
        <v>707</v>
      </c>
      <c r="CQ11" s="2">
        <f>MU!CQ11+UMKC!CQ11+'S&amp;T'!CQ11+UMSL!CQ11</f>
        <v>732</v>
      </c>
      <c r="CR11" s="2">
        <f>MU!CR11+UMKC!CR11+'S&amp;T'!CR11+UMSL!CR11</f>
        <v>809</v>
      </c>
      <c r="CS11" s="2">
        <f>MU!CS11+UMKC!CS11+'S&amp;T'!CS11+UMSL!CS11</f>
        <v>794</v>
      </c>
      <c r="CT11" s="2">
        <f>MU!CT11+UMKC!CT11+'S&amp;T'!CT11+UMSL!CT11</f>
        <v>823</v>
      </c>
      <c r="CU11" s="2">
        <f>MU!CU11+UMKC!CU11+'S&amp;T'!CU11+UMSL!CU11</f>
        <v>873</v>
      </c>
      <c r="CV11" s="2">
        <f>MU!CV11+UMKC!CV11+'S&amp;T'!CV11+UMSL!CV11</f>
        <v>840</v>
      </c>
      <c r="CW11" s="2">
        <f>MU!CW11+UMKC!CW11+'S&amp;T'!CW11+UMSL!CW11</f>
        <v>841</v>
      </c>
      <c r="CX11" s="2">
        <f>MU!CX11+UMKC!CX11+'S&amp;T'!CX11+UMSL!CX11</f>
        <v>832</v>
      </c>
      <c r="CY11" s="2">
        <f>MU!CY11+UMKC!CY11+'S&amp;T'!CY11+UMSL!CY11</f>
        <v>826</v>
      </c>
      <c r="CZ11" s="2">
        <f>MU!CZ11+UMKC!CZ11+'S&amp;T'!CZ11+UMSL!CZ11</f>
        <v>878</v>
      </c>
      <c r="DA11" s="2">
        <f>MU!DA11+UMKC!DA11+'S&amp;T'!DA11+UMSL!DA11</f>
        <v>870</v>
      </c>
      <c r="DB11" s="2">
        <f>MU!DB11+UMKC!DB11+'S&amp;T'!DB11+UMSL!DB11</f>
        <v>869</v>
      </c>
      <c r="DC11" s="2">
        <f>MU!DC11+UMKC!DC11+'S&amp;T'!DC11+UMSL!DC11</f>
        <v>752</v>
      </c>
      <c r="DD11" s="2">
        <f>MU!DD11+UMKC!DD11+'S&amp;T'!DD11+UMSL!DD11</f>
        <v>694</v>
      </c>
      <c r="DE11" s="2">
        <f>MU!DE11+UMKC!DE11+'S&amp;T'!DE11+UMSL!DE11</f>
        <v>687</v>
      </c>
      <c r="DF11" s="2">
        <f>MU!DF11+UMKC!DF11+'S&amp;T'!DF11+UMSL!DF11</f>
        <v>674</v>
      </c>
      <c r="DG11" s="2">
        <f>MU!DG11+UMKC!DG11+'S&amp;T'!DG11+UMSL!DG11</f>
        <v>612</v>
      </c>
      <c r="DH11" s="2">
        <f>MU!DH11+UMKC!DH11+'S&amp;T'!DH11+UMSL!DH11</f>
        <v>582</v>
      </c>
      <c r="DI11" s="2">
        <f>MU!DI11+UMKC!DI11+'S&amp;T'!DI11+UMSL!DI11</f>
        <v>533</v>
      </c>
      <c r="DJ11" s="2">
        <f>MU!DJ11+UMKC!DJ11+'S&amp;T'!DJ11+UMSL!DJ11</f>
        <v>554</v>
      </c>
      <c r="DK11" s="2">
        <f>MU!DK11+UMKC!DK11+'S&amp;T'!DK11+UMSL!DK11</f>
        <v>554</v>
      </c>
      <c r="DL11" s="2">
        <f>MU!DL11+UMKC!DL11+'S&amp;T'!DL11+UMSL!DL11</f>
        <v>405</v>
      </c>
      <c r="DM11" s="2">
        <f>MU!DM11+UMKC!DM11+'S&amp;T'!DM11+UMSL!DM11</f>
        <v>503</v>
      </c>
      <c r="DN11" s="2">
        <f>MU!DN11+UMKC!DN11+'S&amp;T'!DN11+UMSL!DN11</f>
        <v>472</v>
      </c>
      <c r="DO11" s="2">
        <f>MU!DO11+UMKC!DO11+'S&amp;T'!DO11+UMSL!DO11</f>
        <v>426</v>
      </c>
      <c r="DP11" s="2">
        <f>MU!DP11+UMKC!DP11+'S&amp;T'!DP11+UMSL!DP11</f>
        <v>538</v>
      </c>
      <c r="DQ11" s="2">
        <f>MU!DQ11+UMKC!DQ11+'S&amp;T'!DQ11+UMSL!DQ11</f>
        <v>476</v>
      </c>
    </row>
    <row r="12" spans="1:121" ht="13.5" customHeight="1" x14ac:dyDescent="0.2">
      <c r="A12" s="24"/>
      <c r="D12" s="2" t="s">
        <v>54</v>
      </c>
      <c r="E12" s="10"/>
      <c r="F12" s="10">
        <v>0.48</v>
      </c>
      <c r="G12" s="10"/>
      <c r="H12" s="10"/>
      <c r="I12" s="10"/>
      <c r="J12" s="10">
        <v>0.47</v>
      </c>
      <c r="K12" s="10"/>
      <c r="L12" s="10"/>
      <c r="M12" s="10"/>
      <c r="N12" s="10">
        <v>0.47</v>
      </c>
      <c r="O12" s="10"/>
      <c r="P12" s="10"/>
      <c r="Q12" s="10">
        <v>0.49</v>
      </c>
      <c r="R12" s="10"/>
      <c r="S12" s="10"/>
      <c r="T12" s="10"/>
      <c r="U12" s="10"/>
      <c r="V12" s="10"/>
      <c r="W12" s="10">
        <f t="shared" ref="W12:BI12" si="1">SUM(CE9:CE10)/CE19</f>
        <v>0.46590066716085987</v>
      </c>
      <c r="X12" s="10">
        <f t="shared" si="1"/>
        <v>0.47626723983521402</v>
      </c>
      <c r="Y12" s="10">
        <f t="shared" si="1"/>
        <v>0.51329394387001481</v>
      </c>
      <c r="Z12" s="10">
        <f t="shared" si="1"/>
        <v>0.50999030067895246</v>
      </c>
      <c r="AA12" s="10">
        <f t="shared" si="1"/>
        <v>0.54015748031496058</v>
      </c>
      <c r="AB12" s="10">
        <f t="shared" si="1"/>
        <v>0.55083884087442803</v>
      </c>
      <c r="AC12" s="10">
        <f t="shared" si="1"/>
        <v>0.53764258555133082</v>
      </c>
      <c r="AD12" s="10">
        <f t="shared" si="1"/>
        <v>0.533794334151238</v>
      </c>
      <c r="AE12" s="10">
        <f t="shared" si="1"/>
        <v>0.52824978759558194</v>
      </c>
      <c r="AF12" s="10">
        <f t="shared" si="1"/>
        <v>0.52008639308855287</v>
      </c>
      <c r="AG12" s="10">
        <f t="shared" si="1"/>
        <v>0.5407977323344807</v>
      </c>
      <c r="AH12" s="10">
        <f t="shared" si="1"/>
        <v>0.54525768731052404</v>
      </c>
      <c r="AI12" s="10">
        <f t="shared" si="1"/>
        <v>0.52043243243243242</v>
      </c>
      <c r="AJ12" s="10">
        <f t="shared" si="1"/>
        <v>0.52130740587505175</v>
      </c>
      <c r="AK12" s="10">
        <f t="shared" si="1"/>
        <v>0.51063829787234039</v>
      </c>
      <c r="AL12" s="10">
        <f t="shared" si="1"/>
        <v>0.50160642570281122</v>
      </c>
      <c r="AM12" s="10">
        <f t="shared" si="1"/>
        <v>0.49694656488549616</v>
      </c>
      <c r="AN12" s="10">
        <f t="shared" si="1"/>
        <v>0.50423557886244452</v>
      </c>
      <c r="AO12" s="10">
        <f t="shared" si="1"/>
        <v>0.48941270475429483</v>
      </c>
      <c r="AP12" s="10">
        <f t="shared" si="1"/>
        <v>0.50475624256837104</v>
      </c>
      <c r="AQ12" s="10">
        <f t="shared" si="1"/>
        <v>0.49026100506427739</v>
      </c>
      <c r="AR12" s="10">
        <f t="shared" si="1"/>
        <v>0.49288122892469088</v>
      </c>
      <c r="AS12" s="10">
        <f t="shared" si="1"/>
        <v>0.49542379625945088</v>
      </c>
      <c r="AT12" s="10">
        <f t="shared" si="1"/>
        <v>0.49483944954128439</v>
      </c>
      <c r="AU12" s="10">
        <f t="shared" si="1"/>
        <v>0.51032013479359728</v>
      </c>
      <c r="AV12" s="10">
        <f t="shared" si="1"/>
        <v>0.51553610503282277</v>
      </c>
      <c r="AW12" s="10">
        <f t="shared" si="1"/>
        <v>0.53450377956595951</v>
      </c>
      <c r="AX12" s="10">
        <f t="shared" si="1"/>
        <v>0.54327721128764528</v>
      </c>
      <c r="AY12" s="10">
        <f t="shared" si="1"/>
        <v>0.55176865478956882</v>
      </c>
      <c r="AZ12" s="10">
        <f t="shared" si="1"/>
        <v>0.54847722827605472</v>
      </c>
      <c r="BA12" s="10">
        <f t="shared" si="1"/>
        <v>0.54939981532779314</v>
      </c>
      <c r="BB12" s="10">
        <f t="shared" si="1"/>
        <v>0.54986359502879656</v>
      </c>
      <c r="BC12" s="10">
        <f t="shared" si="1"/>
        <v>0.5617977528089888</v>
      </c>
      <c r="BD12" s="10">
        <f t="shared" si="1"/>
        <v>0.59353268428372741</v>
      </c>
      <c r="BE12" s="10">
        <f t="shared" si="1"/>
        <v>0.56010745466756218</v>
      </c>
      <c r="BF12" s="10">
        <f t="shared" si="1"/>
        <v>0.56094320823646626</v>
      </c>
      <c r="BG12" s="10">
        <f t="shared" si="1"/>
        <v>0.57900207900207901</v>
      </c>
      <c r="BH12" s="10">
        <f t="shared" si="1"/>
        <v>0.5431487782245592</v>
      </c>
      <c r="BI12" s="10">
        <f t="shared" si="1"/>
        <v>0.55507487520798671</v>
      </c>
      <c r="BJ12" s="30"/>
      <c r="BK12" s="10"/>
      <c r="BL12" s="2" t="s">
        <v>55</v>
      </c>
      <c r="CE12" s="2">
        <f>MU!CE12+UMKC!CE12+'S&amp;T'!CE12+UMSL!CE12</f>
        <v>645</v>
      </c>
      <c r="CF12" s="2">
        <f>MU!CF12+UMKC!CF12+'S&amp;T'!CF12+UMSL!CF12</f>
        <v>676</v>
      </c>
      <c r="CG12" s="2">
        <f>MU!CG12+UMKC!CG12+'S&amp;T'!CG12+UMSL!CG12</f>
        <v>631</v>
      </c>
      <c r="CH12" s="2">
        <f>MU!CH12+UMKC!CH12+'S&amp;T'!CH12+UMSL!CH12</f>
        <v>650</v>
      </c>
      <c r="CI12" s="2">
        <f>MU!CI12+UMKC!CI12+'S&amp;T'!CI12+UMSL!CI12</f>
        <v>520</v>
      </c>
      <c r="CJ12" s="2">
        <f>MU!CJ12+UMKC!CJ12+'S&amp;T'!CJ12+UMSL!CJ12</f>
        <v>478</v>
      </c>
      <c r="CK12" s="2">
        <f>MU!CK12+UMKC!CK12+'S&amp;T'!CK12+UMSL!CK12</f>
        <v>451</v>
      </c>
      <c r="CL12" s="2">
        <f>MU!CL12+UMKC!CL12+'S&amp;T'!CL12+UMSL!CL12</f>
        <v>521</v>
      </c>
      <c r="CM12" s="2">
        <f>MU!CM12+UMKC!CM12+'S&amp;T'!CM12+UMSL!CM12</f>
        <v>580</v>
      </c>
      <c r="CN12" s="2">
        <f>MU!CN12+UMKC!CN12+'S&amp;T'!CN12+UMSL!CN12</f>
        <v>544</v>
      </c>
      <c r="CO12" s="2">
        <f>MU!CO12+UMKC!CO12+'S&amp;T'!CO12+UMSL!CO12</f>
        <v>564</v>
      </c>
      <c r="CP12" s="2">
        <f>MU!CP12+UMKC!CP12+'S&amp;T'!CP12+UMSL!CP12</f>
        <v>548</v>
      </c>
      <c r="CQ12" s="2">
        <f>MU!CQ12+UMKC!CQ12+'S&amp;T'!CQ12+UMSL!CQ12</f>
        <v>580</v>
      </c>
      <c r="CR12" s="2">
        <f>MU!CR12+UMKC!CR12+'S&amp;T'!CR12+UMSL!CR12</f>
        <v>611</v>
      </c>
      <c r="CS12" s="2">
        <f>MU!CS12+UMKC!CS12+'S&amp;T'!CS12+UMSL!CS12</f>
        <v>571</v>
      </c>
      <c r="CT12" s="2">
        <f>MU!CT12+UMKC!CT12+'S&amp;T'!CT12+UMSL!CT12</f>
        <v>605</v>
      </c>
      <c r="CU12" s="2">
        <f>MU!CU12+UMKC!CU12+'S&amp;T'!CU12+UMSL!CU12</f>
        <v>640</v>
      </c>
      <c r="CV12" s="2">
        <f>MU!CV12+UMKC!CV12+'S&amp;T'!CV12+UMSL!CV12</f>
        <v>612</v>
      </c>
      <c r="CW12" s="2">
        <f>MU!CW12+UMKC!CW12+'S&amp;T'!CW12+UMSL!CW12</f>
        <v>677</v>
      </c>
      <c r="CX12" s="2">
        <f>MU!CX12+UMKC!CX12+'S&amp;T'!CX12+UMSL!CX12</f>
        <v>598</v>
      </c>
      <c r="CY12" s="2">
        <f>MU!CY12+UMKC!CY12+'S&amp;T'!CY12+UMSL!CY12</f>
        <v>633</v>
      </c>
      <c r="CZ12" s="2">
        <f>MU!CZ12+UMKC!CZ12+'S&amp;T'!CZ12+UMSL!CZ12</f>
        <v>671</v>
      </c>
      <c r="DA12" s="2">
        <f>MU!DA12+UMKC!DA12+'S&amp;T'!DA12+UMSL!DA12</f>
        <v>602</v>
      </c>
      <c r="DB12" s="2">
        <f>MU!DB12+UMKC!DB12+'S&amp;T'!DB12+UMSL!DB12</f>
        <v>649</v>
      </c>
      <c r="DC12" s="2">
        <f>MU!DC12+UMKC!DC12+'S&amp;T'!DC12+UMSL!DC12</f>
        <v>556</v>
      </c>
      <c r="DD12" s="2">
        <f>MU!DD12+UMKC!DD12+'S&amp;T'!DD12+UMSL!DD12</f>
        <v>505</v>
      </c>
      <c r="DE12" s="2">
        <f>MU!DE12+UMKC!DE12+'S&amp;T'!DE12+UMSL!DE12</f>
        <v>465</v>
      </c>
      <c r="DF12" s="2">
        <f>MU!DF12+UMKC!DF12+'S&amp;T'!DF12+UMSL!DF12</f>
        <v>484</v>
      </c>
      <c r="DG12" s="2">
        <f>MU!DG12+UMKC!DG12+'S&amp;T'!DG12+UMSL!DG12</f>
        <v>402</v>
      </c>
      <c r="DH12" s="2">
        <f>MU!DH12+UMKC!DH12+'S&amp;T'!DH12+UMSL!DH12</f>
        <v>397</v>
      </c>
      <c r="DI12" s="2">
        <f>MU!DI12+UMKC!DI12+'S&amp;T'!DI12+UMSL!DI12</f>
        <v>352</v>
      </c>
      <c r="DJ12" s="2">
        <f>MU!DJ12+UMKC!DJ12+'S&amp;T'!DJ12+UMSL!DJ12</f>
        <v>362</v>
      </c>
      <c r="DK12" s="2">
        <f>MU!DK12+UMKC!DK12+'S&amp;T'!DK12+UMSL!DK12</f>
        <v>377</v>
      </c>
      <c r="DL12" s="2">
        <f>MU!DL12+UMKC!DL12+'S&amp;T'!DL12+UMSL!DL12</f>
        <v>332</v>
      </c>
      <c r="DM12" s="2">
        <f>MU!DM12+UMKC!DM12+'S&amp;T'!DM12+UMSL!DM12</f>
        <v>320</v>
      </c>
      <c r="DN12" s="2">
        <f>MU!DN12+UMKC!DN12+'S&amp;T'!DN12+UMSL!DN12</f>
        <v>355</v>
      </c>
      <c r="DO12" s="2">
        <f>MU!DO12+UMKC!DO12+'S&amp;T'!DO12+UMSL!DO12</f>
        <v>328</v>
      </c>
      <c r="DP12" s="2">
        <f>MU!DP12+UMKC!DP12+'S&amp;T'!DP12+UMSL!DP12</f>
        <v>330</v>
      </c>
      <c r="DQ12" s="2">
        <f>MU!DQ12+UMKC!DQ12+'S&amp;T'!DQ12+UMSL!DQ12</f>
        <v>367</v>
      </c>
    </row>
    <row r="13" spans="1:121" ht="13.5" customHeight="1" x14ac:dyDescent="0.2">
      <c r="A13" s="24"/>
      <c r="D13" s="2" t="s">
        <v>56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>
        <f t="shared" ref="W13:BI13" si="2">SUM(CE9:CE11)/CE19</f>
        <v>0.61786508524833206</v>
      </c>
      <c r="X13" s="10">
        <f t="shared" si="2"/>
        <v>0.63156009313988892</v>
      </c>
      <c r="Y13" s="10">
        <f t="shared" si="2"/>
        <v>0.66728212703101919</v>
      </c>
      <c r="Z13" s="10">
        <f t="shared" si="2"/>
        <v>0.65935984481086329</v>
      </c>
      <c r="AA13" s="10">
        <f t="shared" si="2"/>
        <v>0.71046119235095617</v>
      </c>
      <c r="AB13" s="10">
        <f t="shared" si="2"/>
        <v>0.71631926792069145</v>
      </c>
      <c r="AC13" s="10">
        <f t="shared" si="2"/>
        <v>0.70595690747782003</v>
      </c>
      <c r="AD13" s="10">
        <f t="shared" si="2"/>
        <v>0.69417800579968769</v>
      </c>
      <c r="AE13" s="10">
        <f t="shared" si="2"/>
        <v>0.68203058623619373</v>
      </c>
      <c r="AF13" s="10">
        <f t="shared" si="2"/>
        <v>0.68207343412527</v>
      </c>
      <c r="AG13" s="10">
        <f t="shared" si="2"/>
        <v>0.70034419923061353</v>
      </c>
      <c r="AH13" s="10">
        <f t="shared" si="2"/>
        <v>0.69835426591598093</v>
      </c>
      <c r="AI13" s="10">
        <f t="shared" si="2"/>
        <v>0.67870270270270272</v>
      </c>
      <c r="AJ13" s="10">
        <f t="shared" si="2"/>
        <v>0.68866363260239971</v>
      </c>
      <c r="AK13" s="10">
        <f t="shared" si="2"/>
        <v>0.67626199415936583</v>
      </c>
      <c r="AL13" s="10">
        <f t="shared" si="2"/>
        <v>0.66686746987951806</v>
      </c>
      <c r="AM13" s="10">
        <f t="shared" si="2"/>
        <v>0.66354961832061066</v>
      </c>
      <c r="AN13" s="10">
        <f t="shared" si="2"/>
        <v>0.67365873336022586</v>
      </c>
      <c r="AO13" s="10">
        <f t="shared" si="2"/>
        <v>0.65741110667199365</v>
      </c>
      <c r="AP13" s="10">
        <f t="shared" si="2"/>
        <v>0.66963931827189849</v>
      </c>
      <c r="AQ13" s="10">
        <f t="shared" si="2"/>
        <v>0.65114920140241528</v>
      </c>
      <c r="AR13" s="10">
        <f t="shared" si="2"/>
        <v>0.65736230798051709</v>
      </c>
      <c r="AS13" s="10">
        <f t="shared" si="2"/>
        <v>0.66852367688022285</v>
      </c>
      <c r="AT13" s="10">
        <f t="shared" si="2"/>
        <v>0.66093272171253825</v>
      </c>
      <c r="AU13" s="10">
        <f t="shared" si="2"/>
        <v>0.6687026116259478</v>
      </c>
      <c r="AV13" s="10">
        <f t="shared" si="2"/>
        <v>0.66739606126914663</v>
      </c>
      <c r="AW13" s="10">
        <f t="shared" si="2"/>
        <v>0.70202389661058273</v>
      </c>
      <c r="AX13" s="10">
        <f t="shared" si="2"/>
        <v>0.70310647379653779</v>
      </c>
      <c r="AY13" s="10">
        <f t="shared" si="2"/>
        <v>0.70978569584301576</v>
      </c>
      <c r="AZ13" s="10">
        <f t="shared" si="2"/>
        <v>0.71109248393405977</v>
      </c>
      <c r="BA13" s="10">
        <f t="shared" si="2"/>
        <v>0.71345029239766078</v>
      </c>
      <c r="BB13" s="10">
        <f t="shared" si="2"/>
        <v>0.71779327068808729</v>
      </c>
      <c r="BC13" s="10">
        <f t="shared" si="2"/>
        <v>0.721405934889081</v>
      </c>
      <c r="BD13" s="10">
        <f t="shared" si="2"/>
        <v>0.73435326842837279</v>
      </c>
      <c r="BE13" s="10">
        <f t="shared" si="2"/>
        <v>0.72901276024177297</v>
      </c>
      <c r="BF13" s="10">
        <f t="shared" si="2"/>
        <v>0.71770176021255394</v>
      </c>
      <c r="BG13" s="10">
        <f t="shared" si="2"/>
        <v>0.72661122661122657</v>
      </c>
      <c r="BH13" s="10">
        <f t="shared" si="2"/>
        <v>0.70955768635941852</v>
      </c>
      <c r="BI13" s="10">
        <f t="shared" si="2"/>
        <v>0.713477537437604</v>
      </c>
      <c r="BJ13" s="30"/>
      <c r="BK13" s="10"/>
      <c r="BL13" s="2" t="s">
        <v>57</v>
      </c>
      <c r="CE13" s="2">
        <f>MU!CE13+UMKC!CE13+'S&amp;T'!CE13+UMSL!CE13</f>
        <v>534</v>
      </c>
      <c r="CF13" s="2">
        <f>MU!CF13+UMKC!CF13+'S&amp;T'!CF13+UMSL!CF13</f>
        <v>519</v>
      </c>
      <c r="CG13" s="2">
        <f>MU!CG13+UMKC!CG13+'S&amp;T'!CG13+UMSL!CG13</f>
        <v>476</v>
      </c>
      <c r="CH13" s="2">
        <f>MU!CH13+UMKC!CH13+'S&amp;T'!CH13+UMSL!CH13</f>
        <v>481</v>
      </c>
      <c r="CI13" s="2">
        <f>MU!CI13+UMKC!CI13+'S&amp;T'!CI13+UMSL!CI13</f>
        <v>342</v>
      </c>
      <c r="CJ13" s="2">
        <f>MU!CJ13+UMKC!CJ13+'S&amp;T'!CJ13+UMSL!CJ13</f>
        <v>295</v>
      </c>
      <c r="CK13" s="2">
        <f>MU!CK13+UMKC!CK13+'S&amp;T'!CK13+UMSL!CK13</f>
        <v>305</v>
      </c>
      <c r="CL13" s="2">
        <f>MU!CL13+UMKC!CL13+'S&amp;T'!CL13+UMSL!CL13</f>
        <v>360</v>
      </c>
      <c r="CM13" s="2">
        <f>MU!CM13+UMKC!CM13+'S&amp;T'!CM13+UMSL!CM13</f>
        <v>397</v>
      </c>
      <c r="CN13" s="2">
        <f>MU!CN13+UMKC!CN13+'S&amp;T'!CN13+UMSL!CN13</f>
        <v>401</v>
      </c>
      <c r="CO13" s="2">
        <f>MU!CO13+UMKC!CO13+'S&amp;T'!CO13+UMSL!CO13</f>
        <v>378</v>
      </c>
      <c r="CP13" s="2">
        <f>MU!CP13+UMKC!CP13+'S&amp;T'!CP13+UMSL!CP13</f>
        <v>371</v>
      </c>
      <c r="CQ13" s="2">
        <f>MU!CQ13+UMKC!CQ13+'S&amp;T'!CQ13+UMSL!CQ13</f>
        <v>415</v>
      </c>
      <c r="CR13" s="2">
        <f>MU!CR13+UMKC!CR13+'S&amp;T'!CR13+UMSL!CR13</f>
        <v>406</v>
      </c>
      <c r="CS13" s="2">
        <f>MU!CS13+UMKC!CS13+'S&amp;T'!CS13+UMSL!CS13</f>
        <v>394</v>
      </c>
      <c r="CT13" s="2">
        <f>MU!CT13+UMKC!CT13+'S&amp;T'!CT13+UMSL!CT13</f>
        <v>444</v>
      </c>
      <c r="CU13" s="2">
        <f>MU!CU13+UMKC!CU13+'S&amp;T'!CU13+UMSL!CU13</f>
        <v>484</v>
      </c>
      <c r="CV13" s="2">
        <f>MU!CV13+UMKC!CV13+'S&amp;T'!CV13+UMSL!CV13</f>
        <v>428</v>
      </c>
      <c r="CW13" s="2">
        <f>MU!CW13+UMKC!CW13+'S&amp;T'!CW13+UMSL!CW13</f>
        <v>453</v>
      </c>
      <c r="CX13" s="2">
        <f>MU!CX13+UMKC!CX13+'S&amp;T'!CX13+UMSL!CX13</f>
        <v>430</v>
      </c>
      <c r="CY13" s="2">
        <f>MU!CY13+UMKC!CY13+'S&amp;T'!CY13+UMSL!CY13</f>
        <v>463</v>
      </c>
      <c r="CZ13" s="2">
        <f>MU!CZ13+UMKC!CZ13+'S&amp;T'!CZ13+UMSL!CZ13</f>
        <v>433</v>
      </c>
      <c r="DA13" s="2">
        <f>MU!DA13+UMKC!DA13+'S&amp;T'!DA13+UMSL!DA13</f>
        <v>453</v>
      </c>
      <c r="DB13" s="2">
        <f>MU!DB13+UMKC!DB13+'S&amp;T'!DB13+UMSL!DB13</f>
        <v>469</v>
      </c>
      <c r="DC13" s="2">
        <f>MU!DC13+UMKC!DC13+'S&amp;T'!DC13+UMSL!DC13</f>
        <v>420</v>
      </c>
      <c r="DD13" s="2">
        <f>MU!DD13+UMKC!DD13+'S&amp;T'!DD13+UMSL!DD13</f>
        <v>397</v>
      </c>
      <c r="DE13" s="2">
        <f>MU!DE13+UMKC!DE13+'S&amp;T'!DE13+UMSL!DE13</f>
        <v>309</v>
      </c>
      <c r="DF13" s="2">
        <f>MU!DF13+UMKC!DF13+'S&amp;T'!DF13+UMSL!DF13</f>
        <v>334</v>
      </c>
      <c r="DG13" s="2">
        <f>MU!DG13+UMKC!DG13+'S&amp;T'!DG13+UMSL!DG13</f>
        <v>318</v>
      </c>
      <c r="DH13" s="2">
        <f>MU!DH13+UMKC!DH13+'S&amp;T'!DH13+UMSL!DH13</f>
        <v>292</v>
      </c>
      <c r="DI13" s="2">
        <f>MU!DI13+UMKC!DI13+'S&amp;T'!DI13+UMSL!DI13</f>
        <v>288</v>
      </c>
      <c r="DJ13" s="2">
        <f>MU!DJ13+UMKC!DJ13+'S&amp;T'!DJ13+UMSL!DJ13</f>
        <v>252</v>
      </c>
      <c r="DK13" s="2">
        <f>MU!DK13+UMKC!DK13+'S&amp;T'!DK13+UMSL!DK13</f>
        <v>271</v>
      </c>
      <c r="DL13" s="2">
        <f>MU!DL13+UMKC!DL13+'S&amp;T'!DL13+UMSL!DL13</f>
        <v>216</v>
      </c>
      <c r="DM13" s="2">
        <f>MU!DM13+UMKC!DM13+'S&amp;T'!DM13+UMSL!DM13</f>
        <v>223</v>
      </c>
      <c r="DN13" s="2">
        <f>MU!DN13+UMKC!DN13+'S&amp;T'!DN13+UMSL!DN13</f>
        <v>242</v>
      </c>
      <c r="DO13" s="2">
        <f>MU!DO13+UMKC!DO13+'S&amp;T'!DO13+UMSL!DO13</f>
        <v>229</v>
      </c>
      <c r="DP13" s="2">
        <f>MU!DP13+UMKC!DP13+'S&amp;T'!DP13+UMSL!DP13</f>
        <v>272</v>
      </c>
      <c r="DQ13" s="2">
        <f>MU!DQ13+UMKC!DQ13+'S&amp;T'!DQ13+UMSL!DQ13</f>
        <v>221</v>
      </c>
    </row>
    <row r="14" spans="1:121" ht="13.5" customHeight="1" x14ac:dyDescent="0.2">
      <c r="A14" s="24"/>
      <c r="D14" s="2" t="s">
        <v>58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>
        <f t="shared" ref="W14:BI14" si="3">SUM(CE9:CE12)/CE19</f>
        <v>0.73739807264640478</v>
      </c>
      <c r="X14" s="10">
        <f t="shared" si="3"/>
        <v>0.75264194877306112</v>
      </c>
      <c r="Y14" s="10">
        <f t="shared" si="3"/>
        <v>0.78378877400295421</v>
      </c>
      <c r="Z14" s="10">
        <f t="shared" si="3"/>
        <v>0.78545101842871001</v>
      </c>
      <c r="AA14" s="10">
        <f t="shared" si="3"/>
        <v>0.82744656917885262</v>
      </c>
      <c r="AB14" s="10">
        <f t="shared" si="3"/>
        <v>0.83782409761057453</v>
      </c>
      <c r="AC14" s="10">
        <f t="shared" si="3"/>
        <v>0.82027883396704693</v>
      </c>
      <c r="AD14" s="10">
        <f t="shared" si="3"/>
        <v>0.81039482489404413</v>
      </c>
      <c r="AE14" s="10">
        <f t="shared" si="3"/>
        <v>0.80522514868309258</v>
      </c>
      <c r="AF14" s="10">
        <f t="shared" si="3"/>
        <v>0.79956803455723546</v>
      </c>
      <c r="AG14" s="10">
        <f t="shared" si="3"/>
        <v>0.81453735574002839</v>
      </c>
      <c r="AH14" s="10">
        <f t="shared" si="3"/>
        <v>0.81702035513209181</v>
      </c>
      <c r="AI14" s="10">
        <f t="shared" si="3"/>
        <v>0.80410810810810807</v>
      </c>
      <c r="AJ14" s="10">
        <f t="shared" si="3"/>
        <v>0.81505999172527932</v>
      </c>
      <c r="AK14" s="10">
        <f t="shared" si="3"/>
        <v>0.79536921151439299</v>
      </c>
      <c r="AL14" s="10">
        <f t="shared" si="3"/>
        <v>0.78835341365461853</v>
      </c>
      <c r="AM14" s="10">
        <f t="shared" si="3"/>
        <v>0.78568702290076331</v>
      </c>
      <c r="AN14" s="10">
        <f t="shared" si="3"/>
        <v>0.79709560306575233</v>
      </c>
      <c r="AO14" s="10">
        <f t="shared" si="3"/>
        <v>0.79264882141430282</v>
      </c>
      <c r="AP14" s="10">
        <f t="shared" si="3"/>
        <v>0.788149028933809</v>
      </c>
      <c r="AQ14" s="10">
        <f t="shared" si="3"/>
        <v>0.77444487728866385</v>
      </c>
      <c r="AR14" s="10">
        <f t="shared" si="3"/>
        <v>0.78306481828400154</v>
      </c>
      <c r="AS14" s="10">
        <f t="shared" si="3"/>
        <v>0.78830083565459608</v>
      </c>
      <c r="AT14" s="10">
        <f t="shared" si="3"/>
        <v>0.78497706422018354</v>
      </c>
      <c r="AU14" s="10">
        <f t="shared" si="3"/>
        <v>0.78580454928390897</v>
      </c>
      <c r="AV14" s="10">
        <f t="shared" si="3"/>
        <v>0.77789934354485779</v>
      </c>
      <c r="AW14" s="10">
        <f t="shared" si="3"/>
        <v>0.81541087539624479</v>
      </c>
      <c r="AX14" s="10">
        <f t="shared" si="3"/>
        <v>0.81788000948541617</v>
      </c>
      <c r="AY14" s="10">
        <f t="shared" si="3"/>
        <v>0.8135812032016525</v>
      </c>
      <c r="AZ14" s="10">
        <f t="shared" si="3"/>
        <v>0.82201732327465771</v>
      </c>
      <c r="BA14" s="10">
        <f t="shared" si="3"/>
        <v>0.82179132040627889</v>
      </c>
      <c r="BB14" s="10">
        <f t="shared" si="3"/>
        <v>0.82752349196726283</v>
      </c>
      <c r="BC14" s="10">
        <f t="shared" si="3"/>
        <v>0.83002016709881876</v>
      </c>
      <c r="BD14" s="10">
        <f t="shared" si="3"/>
        <v>0.84979137691237827</v>
      </c>
      <c r="BE14" s="10">
        <f t="shared" si="3"/>
        <v>0.83646742780389527</v>
      </c>
      <c r="BF14" s="10">
        <f t="shared" si="3"/>
        <v>0.83560278977084024</v>
      </c>
      <c r="BG14" s="10">
        <f t="shared" si="3"/>
        <v>0.84026334026334026</v>
      </c>
      <c r="BH14" s="10">
        <f t="shared" si="3"/>
        <v>0.81163006495515</v>
      </c>
      <c r="BI14" s="10">
        <f t="shared" si="3"/>
        <v>0.83560732113144753</v>
      </c>
      <c r="BJ14" s="30"/>
      <c r="BK14" s="10"/>
      <c r="BL14" s="2" t="s">
        <v>59</v>
      </c>
      <c r="CE14" s="2">
        <f>MU!CE14+UMKC!CE14+'S&amp;T'!CE14+UMSL!CE14</f>
        <v>333</v>
      </c>
      <c r="CF14" s="2">
        <f>MU!CF14+UMKC!CF14+'S&amp;T'!CF14+UMSL!CF14</f>
        <v>395</v>
      </c>
      <c r="CG14" s="2">
        <f>MU!CG14+UMKC!CG14+'S&amp;T'!CG14+UMSL!CG14</f>
        <v>305</v>
      </c>
      <c r="CH14" s="2">
        <f>MU!CH14+UMKC!CH14+'S&amp;T'!CH14+UMSL!CH14</f>
        <v>299</v>
      </c>
      <c r="CI14" s="2">
        <f>MU!CI14+UMKC!CI14+'S&amp;T'!CI14+UMSL!CI14</f>
        <v>228</v>
      </c>
      <c r="CJ14" s="2">
        <f>MU!CJ14+UMKC!CJ14+'S&amp;T'!CJ14+UMSL!CJ14</f>
        <v>182</v>
      </c>
      <c r="CK14" s="2">
        <f>MU!CK14+UMKC!CK14+'S&amp;T'!CK14+UMSL!CK14</f>
        <v>179</v>
      </c>
      <c r="CL14" s="2">
        <f>MU!CL14+UMKC!CL14+'S&amp;T'!CL14+UMSL!CL14</f>
        <v>251</v>
      </c>
      <c r="CM14" s="2">
        <f>MU!CM14+UMKC!CM14+'S&amp;T'!CM14+UMSL!CM14</f>
        <v>265</v>
      </c>
      <c r="CN14" s="2">
        <f>MU!CN14+UMKC!CN14+'S&amp;T'!CN14+UMSL!CN14</f>
        <v>244</v>
      </c>
      <c r="CO14" s="2">
        <f>MU!CO14+UMKC!CO14+'S&amp;T'!CO14+UMSL!CO14</f>
        <v>229</v>
      </c>
      <c r="CP14" s="2">
        <f>MU!CP14+UMKC!CP14+'S&amp;T'!CP14+UMSL!CP14</f>
        <v>214</v>
      </c>
      <c r="CQ14" s="2">
        <f>MU!CQ14+UMKC!CQ14+'S&amp;T'!CQ14+UMSL!CQ14</f>
        <v>228</v>
      </c>
      <c r="CR14" s="2">
        <f>MU!CR14+UMKC!CR14+'S&amp;T'!CR14+UMSL!CR14</f>
        <v>223</v>
      </c>
      <c r="CS14" s="2">
        <f>MU!CS14+UMKC!CS14+'S&amp;T'!CS14+UMSL!CS14</f>
        <v>268</v>
      </c>
      <c r="CT14" s="2">
        <f>MU!CT14+UMKC!CT14+'S&amp;T'!CT14+UMSL!CT14</f>
        <v>266</v>
      </c>
      <c r="CU14" s="2">
        <f>MU!CU14+UMKC!CU14+'S&amp;T'!CU14+UMSL!CU14</f>
        <v>299</v>
      </c>
      <c r="CV14" s="2">
        <f>MU!CV14+UMKC!CV14+'S&amp;T'!CV14+UMSL!CV14</f>
        <v>270</v>
      </c>
      <c r="CW14" s="2">
        <f>MU!CW14+UMKC!CW14+'S&amp;T'!CW14+UMSL!CW14</f>
        <v>278</v>
      </c>
      <c r="CX14" s="2">
        <f>MU!CX14+UMKC!CX14+'S&amp;T'!CX14+UMSL!CX14</f>
        <v>304</v>
      </c>
      <c r="CY14" s="2">
        <f>MU!CY14+UMKC!CY14+'S&amp;T'!CY14+UMSL!CY14</f>
        <v>307</v>
      </c>
      <c r="CZ14" s="2">
        <f>MU!CZ14+UMKC!CZ14+'S&amp;T'!CZ14+UMSL!CZ14</f>
        <v>292</v>
      </c>
      <c r="DA14" s="2">
        <f>MU!DA14+UMKC!DA14+'S&amp;T'!DA14+UMSL!DA14</f>
        <v>246</v>
      </c>
      <c r="DB14" s="2">
        <f>MU!DB14+UMKC!DB14+'S&amp;T'!DB14+UMSL!DB14</f>
        <v>290</v>
      </c>
      <c r="DC14" s="2">
        <f>MU!DC14+UMKC!DC14+'S&amp;T'!DC14+UMSL!DC14</f>
        <v>258</v>
      </c>
      <c r="DD14" s="2">
        <f>MU!DD14+UMKC!DD14+'S&amp;T'!DD14+UMSL!DD14</f>
        <v>267</v>
      </c>
      <c r="DE14" s="2">
        <f>MU!DE14+UMKC!DE14+'S&amp;T'!DE14+UMSL!DE14</f>
        <v>207</v>
      </c>
      <c r="DF14" s="2">
        <f>MU!DF14+UMKC!DF14+'S&amp;T'!DF14+UMSL!DF14</f>
        <v>194</v>
      </c>
      <c r="DG14" s="2">
        <f>MU!DG14+UMKC!DG14+'S&amp;T'!DG14+UMSL!DG14</f>
        <v>178</v>
      </c>
      <c r="DH14" s="2">
        <f>MU!DH14+UMKC!DH14+'S&amp;T'!DH14+UMSL!DH14</f>
        <v>164</v>
      </c>
      <c r="DI14" s="2">
        <f>MU!DI14+UMKC!DI14+'S&amp;T'!DI14+UMSL!DI14</f>
        <v>132</v>
      </c>
      <c r="DJ14" s="2">
        <f>MU!DJ14+UMKC!DJ14+'S&amp;T'!DJ14+UMSL!DJ14</f>
        <v>142</v>
      </c>
      <c r="DK14" s="2">
        <f>MU!DK14+UMKC!DK14+'S&amp;T'!DK14+UMSL!DK14</f>
        <v>169</v>
      </c>
      <c r="DL14" s="2">
        <f>MU!DL14+UMKC!DL14+'S&amp;T'!DL14+UMSL!DL14</f>
        <v>109</v>
      </c>
      <c r="DM14" s="2">
        <f>MU!DM14+UMKC!DM14+'S&amp;T'!DM14+UMSL!DM14</f>
        <v>137</v>
      </c>
      <c r="DN14" s="2">
        <f>MU!DN14+UMKC!DN14+'S&amp;T'!DN14+UMSL!DN14</f>
        <v>129</v>
      </c>
      <c r="DO14" s="2">
        <f>MU!DO14+UMKC!DO14+'S&amp;T'!DO14+UMSL!DO14</f>
        <v>110</v>
      </c>
      <c r="DP14" s="2">
        <f>MU!DP14+UMKC!DP14+'S&amp;T'!DP14+UMSL!DP14</f>
        <v>172</v>
      </c>
      <c r="DQ14" s="2">
        <f>MU!DQ14+UMKC!DQ14+'S&amp;T'!DQ14+UMSL!DQ14</f>
        <v>143</v>
      </c>
    </row>
    <row r="15" spans="1:121" ht="13.5" customHeight="1" x14ac:dyDescent="0.2">
      <c r="A15" s="24"/>
      <c r="D15" s="2" t="s">
        <v>60</v>
      </c>
      <c r="E15" s="10"/>
      <c r="F15" s="10">
        <v>0.89</v>
      </c>
      <c r="G15" s="10"/>
      <c r="H15" s="10"/>
      <c r="I15" s="10"/>
      <c r="J15" s="10">
        <v>0.84</v>
      </c>
      <c r="K15" s="10"/>
      <c r="L15" s="10"/>
      <c r="M15" s="10"/>
      <c r="N15" s="10">
        <v>0.85</v>
      </c>
      <c r="O15" s="10"/>
      <c r="P15" s="10"/>
      <c r="Q15" s="10">
        <v>0.85</v>
      </c>
      <c r="R15" s="10"/>
      <c r="S15" s="10"/>
      <c r="T15" s="10"/>
      <c r="U15" s="10"/>
      <c r="V15" s="10"/>
      <c r="W15" s="10">
        <f t="shared" ref="W15:BI15" si="4">SUM(CE9:CE13)/CE19</f>
        <v>0.83636026686434395</v>
      </c>
      <c r="X15" s="10">
        <f t="shared" si="4"/>
        <v>0.84560272255059998</v>
      </c>
      <c r="Y15" s="10">
        <f t="shared" si="4"/>
        <v>0.87167651403249635</v>
      </c>
      <c r="Z15" s="10">
        <f t="shared" si="4"/>
        <v>0.87875848690591662</v>
      </c>
      <c r="AA15" s="10">
        <f t="shared" si="4"/>
        <v>0.9043869516310461</v>
      </c>
      <c r="AB15" s="10">
        <f t="shared" si="4"/>
        <v>0.91281138790035588</v>
      </c>
      <c r="AC15" s="10">
        <f t="shared" si="4"/>
        <v>0.89759188846641313</v>
      </c>
      <c r="AD15" s="10">
        <f t="shared" si="4"/>
        <v>0.89069819317421373</v>
      </c>
      <c r="AE15" s="10">
        <f t="shared" si="4"/>
        <v>0.88954970263381483</v>
      </c>
      <c r="AF15" s="10">
        <f t="shared" si="4"/>
        <v>0.88617710583153353</v>
      </c>
      <c r="AG15" s="10">
        <f t="shared" si="4"/>
        <v>0.89107106701761485</v>
      </c>
      <c r="AH15" s="10">
        <f t="shared" si="4"/>
        <v>0.89735816370723254</v>
      </c>
      <c r="AI15" s="10">
        <f t="shared" si="4"/>
        <v>0.89383783783783788</v>
      </c>
      <c r="AJ15" s="10">
        <f t="shared" si="4"/>
        <v>0.89904840711625977</v>
      </c>
      <c r="AK15" s="10">
        <f t="shared" si="4"/>
        <v>0.87755527743012096</v>
      </c>
      <c r="AL15" s="10">
        <f t="shared" si="4"/>
        <v>0.8775100401606426</v>
      </c>
      <c r="AM15" s="10">
        <f t="shared" si="4"/>
        <v>0.87805343511450384</v>
      </c>
      <c r="AN15" s="10">
        <f t="shared" si="4"/>
        <v>0.88342073416700284</v>
      </c>
      <c r="AO15" s="10">
        <f t="shared" si="4"/>
        <v>0.88314023172193368</v>
      </c>
      <c r="AP15" s="10">
        <f t="shared" si="4"/>
        <v>0.87336504161712247</v>
      </c>
      <c r="AQ15" s="10">
        <f t="shared" si="4"/>
        <v>0.8646279703934554</v>
      </c>
      <c r="AR15" s="10">
        <f t="shared" si="4"/>
        <v>0.8641813413263395</v>
      </c>
      <c r="AS15" s="10">
        <f t="shared" si="4"/>
        <v>0.87843215280541187</v>
      </c>
      <c r="AT15" s="10">
        <f t="shared" si="4"/>
        <v>0.87461773700305812</v>
      </c>
      <c r="AU15" s="10">
        <f t="shared" si="4"/>
        <v>0.87426284751474304</v>
      </c>
      <c r="AV15" s="10">
        <f t="shared" si="4"/>
        <v>0.8647702407002188</v>
      </c>
      <c r="AW15" s="10">
        <f t="shared" si="4"/>
        <v>0.8907583516215557</v>
      </c>
      <c r="AX15" s="10">
        <f t="shared" si="4"/>
        <v>0.89708323452691485</v>
      </c>
      <c r="AY15" s="10">
        <f t="shared" si="4"/>
        <v>0.89568809708236508</v>
      </c>
      <c r="AZ15" s="10">
        <f t="shared" si="4"/>
        <v>0.90360435875943002</v>
      </c>
      <c r="BA15" s="10">
        <f t="shared" si="4"/>
        <v>0.91043397968605722</v>
      </c>
      <c r="BB15" s="10">
        <f t="shared" si="4"/>
        <v>0.90391027584116401</v>
      </c>
      <c r="BC15" s="10">
        <f t="shared" si="4"/>
        <v>0.90809564966868339</v>
      </c>
      <c r="BD15" s="10">
        <f t="shared" si="4"/>
        <v>0.92489568845618919</v>
      </c>
      <c r="BE15" s="10">
        <f t="shared" si="4"/>
        <v>0.91134989926124921</v>
      </c>
      <c r="BF15" s="10">
        <f t="shared" si="4"/>
        <v>0.91597475921620719</v>
      </c>
      <c r="BG15" s="10">
        <f t="shared" si="4"/>
        <v>0.91961191961191957</v>
      </c>
      <c r="BH15" s="10">
        <f t="shared" si="4"/>
        <v>0.8957624497370863</v>
      </c>
      <c r="BI15" s="10">
        <f t="shared" si="4"/>
        <v>0.90915141430948421</v>
      </c>
      <c r="BJ15" s="30"/>
      <c r="BK15" s="10"/>
      <c r="BL15" s="2" t="s">
        <v>61</v>
      </c>
      <c r="CE15" s="2">
        <f>MU!CE15+UMKC!CE15+'S&amp;T'!CE15+UMSL!CE15</f>
        <v>253</v>
      </c>
      <c r="CF15" s="2">
        <f>MU!CF15+UMKC!CF15+'S&amp;T'!CF15+UMSL!CF15</f>
        <v>208</v>
      </c>
      <c r="CG15" s="2">
        <f>MU!CG15+UMKC!CG15+'S&amp;T'!CG15+UMSL!CG15</f>
        <v>197</v>
      </c>
      <c r="CH15" s="2">
        <f>MU!CH15+UMKC!CH15+'S&amp;T'!CH15+UMSL!CH15</f>
        <v>177</v>
      </c>
      <c r="CI15" s="2">
        <f>MU!CI15+UMKC!CI15+'S&amp;T'!CI15+UMSL!CI15</f>
        <v>116</v>
      </c>
      <c r="CJ15" s="2">
        <f>MU!CJ15+UMKC!CJ15+'S&amp;T'!CJ15+UMSL!CJ15</f>
        <v>85</v>
      </c>
      <c r="CK15" s="2">
        <f>MU!CK15+UMKC!CK15+'S&amp;T'!CK15+UMSL!CK15</f>
        <v>118</v>
      </c>
      <c r="CL15" s="2">
        <f>MU!CL15+UMKC!CL15+'S&amp;T'!CL15+UMSL!CL15</f>
        <v>132</v>
      </c>
      <c r="CM15" s="2">
        <f>MU!CM15+UMKC!CM15+'S&amp;T'!CM15+UMSL!CM15</f>
        <v>142</v>
      </c>
      <c r="CN15" s="2">
        <f>MU!CN15+UMKC!CN15+'S&amp;T'!CN15+UMSL!CN15</f>
        <v>135</v>
      </c>
      <c r="CO15" s="2">
        <f>MU!CO15+UMKC!CO15+'S&amp;T'!CO15+UMSL!CO15</f>
        <v>160</v>
      </c>
      <c r="CP15" s="2">
        <f>MU!CP15+UMKC!CP15+'S&amp;T'!CP15+UMSL!CP15</f>
        <v>135</v>
      </c>
      <c r="CQ15" s="2">
        <f>MU!CQ15+UMKC!CQ15+'S&amp;T'!CQ15+UMSL!CQ15</f>
        <v>135</v>
      </c>
      <c r="CR15" s="2">
        <f>MU!CR15+UMKC!CR15+'S&amp;T'!CR15+UMSL!CR15</f>
        <v>129</v>
      </c>
      <c r="CS15" s="2">
        <f>MU!CS15+UMKC!CS15+'S&amp;T'!CS15+UMSL!CS15</f>
        <v>168</v>
      </c>
      <c r="CT15" s="2">
        <f>MU!CT15+UMKC!CT15+'S&amp;T'!CT15+UMSL!CT15</f>
        <v>179</v>
      </c>
      <c r="CU15" s="2">
        <f>MU!CU15+UMKC!CU15+'S&amp;T'!CU15+UMSL!CU15</f>
        <v>162</v>
      </c>
      <c r="CV15" s="2">
        <f>MU!CV15+UMKC!CV15+'S&amp;T'!CV15+UMSL!CV15</f>
        <v>156</v>
      </c>
      <c r="CW15" s="2">
        <f>MU!CW15+UMKC!CW15+'S&amp;T'!CW15+UMSL!CW15</f>
        <v>164</v>
      </c>
      <c r="CX15" s="2">
        <f>MU!CX15+UMKC!CX15+'S&amp;T'!CX15+UMSL!CX15</f>
        <v>171</v>
      </c>
      <c r="CY15" s="2">
        <f>MU!CY15+UMKC!CY15+'S&amp;T'!CY15+UMSL!CY15</f>
        <v>195</v>
      </c>
      <c r="CZ15" s="2">
        <f>MU!CZ15+UMKC!CZ15+'S&amp;T'!CZ15+UMSL!CZ15</f>
        <v>205</v>
      </c>
      <c r="DA15" s="2">
        <f>MU!DA15+UMKC!DA15+'S&amp;T'!DA15+UMSL!DA15</f>
        <v>160</v>
      </c>
      <c r="DB15" s="2">
        <f>MU!DB15+UMKC!DB15+'S&amp;T'!DB15+UMSL!DB15</f>
        <v>161</v>
      </c>
      <c r="DC15" s="2">
        <f>MU!DC15+UMKC!DC15+'S&amp;T'!DC15+UMSL!DC15</f>
        <v>170</v>
      </c>
      <c r="DD15" s="2">
        <f>MU!DD15+UMKC!DD15+'S&amp;T'!DD15+UMSL!DD15</f>
        <v>177</v>
      </c>
      <c r="DE15" s="2">
        <f>MU!DE15+UMKC!DE15+'S&amp;T'!DE15+UMSL!DE15</f>
        <v>130</v>
      </c>
      <c r="DF15" s="2">
        <f>MU!DF15+UMKC!DF15+'S&amp;T'!DF15+UMSL!DF15</f>
        <v>129</v>
      </c>
      <c r="DG15" s="2">
        <f>MU!DG15+UMKC!DG15+'S&amp;T'!DG15+UMSL!DG15</f>
        <v>110</v>
      </c>
      <c r="DH15" s="2">
        <f>MU!DH15+UMKC!DH15+'S&amp;T'!DH15+UMSL!DH15</f>
        <v>103</v>
      </c>
      <c r="DI15" s="2">
        <f>MU!DI15+UMKC!DI15+'S&amp;T'!DI15+UMSL!DI15</f>
        <v>77</v>
      </c>
      <c r="DJ15" s="2">
        <f>MU!DJ15+UMKC!DJ15+'S&amp;T'!DJ15+UMSL!DJ15</f>
        <v>95</v>
      </c>
      <c r="DK15" s="2">
        <f>MU!DK15+UMKC!DK15+'S&amp;T'!DK15+UMSL!DK15</f>
        <v>82</v>
      </c>
      <c r="DL15" s="2">
        <f>MU!DL15+UMKC!DL15+'S&amp;T'!DL15+UMSL!DL15</f>
        <v>54</v>
      </c>
      <c r="DM15" s="2">
        <f>MU!DM15+UMKC!DM15+'S&amp;T'!DM15+UMSL!DM15</f>
        <v>64</v>
      </c>
      <c r="DN15" s="2">
        <f>MU!DN15+UMKC!DN15+'S&amp;T'!DN15+UMSL!DN15</f>
        <v>86</v>
      </c>
      <c r="DO15" s="2">
        <f>MU!DO15+UMKC!DO15+'S&amp;T'!DO15+UMSL!DO15</f>
        <v>72</v>
      </c>
      <c r="DP15" s="2">
        <f>MU!DP15+UMKC!DP15+'S&amp;T'!DP15+UMSL!DP15</f>
        <v>97</v>
      </c>
      <c r="DQ15" s="2">
        <f>MU!DQ15+UMKC!DQ15+'S&amp;T'!DQ15+UMSL!DQ15</f>
        <v>65</v>
      </c>
    </row>
    <row r="16" spans="1:121" ht="13.5" customHeight="1" x14ac:dyDescent="0.2">
      <c r="A16" s="24"/>
      <c r="D16" s="2" t="s">
        <v>62</v>
      </c>
      <c r="E16" s="10"/>
      <c r="F16" s="10">
        <v>0.11</v>
      </c>
      <c r="G16" s="10"/>
      <c r="H16" s="10"/>
      <c r="I16" s="10"/>
      <c r="J16" s="10">
        <v>0.16</v>
      </c>
      <c r="K16" s="10"/>
      <c r="L16" s="10"/>
      <c r="M16" s="10"/>
      <c r="N16" s="10">
        <v>0.15</v>
      </c>
      <c r="O16" s="10"/>
      <c r="P16" s="10"/>
      <c r="Q16" s="10">
        <v>0.15</v>
      </c>
      <c r="R16" s="10"/>
      <c r="S16" s="10"/>
      <c r="T16" s="10"/>
      <c r="U16" s="10"/>
      <c r="V16" s="10"/>
      <c r="W16" s="10">
        <f t="shared" ref="W16:BI16" si="5">SUM(CE14:CE18)/CE19</f>
        <v>0.16363973313565605</v>
      </c>
      <c r="X16" s="10">
        <f t="shared" si="5"/>
        <v>0.15439727744939996</v>
      </c>
      <c r="Y16" s="10">
        <f t="shared" si="5"/>
        <v>0.1283234859675037</v>
      </c>
      <c r="Z16" s="10">
        <f t="shared" si="5"/>
        <v>0.12124151309408342</v>
      </c>
      <c r="AA16" s="10">
        <f t="shared" si="5"/>
        <v>9.5613048368953887E-2</v>
      </c>
      <c r="AB16" s="10">
        <f t="shared" si="5"/>
        <v>8.7188612099644125E-2</v>
      </c>
      <c r="AC16" s="10">
        <f t="shared" si="5"/>
        <v>0.10240811153358682</v>
      </c>
      <c r="AD16" s="10">
        <f t="shared" si="5"/>
        <v>0.1093018068257863</v>
      </c>
      <c r="AE16" s="10">
        <f t="shared" si="5"/>
        <v>0.11045029736618521</v>
      </c>
      <c r="AF16" s="10">
        <f t="shared" si="5"/>
        <v>0.11382289416846653</v>
      </c>
      <c r="AG16" s="10">
        <f t="shared" si="5"/>
        <v>0.1089289329823851</v>
      </c>
      <c r="AH16" s="10">
        <f t="shared" si="5"/>
        <v>0.10264183629276744</v>
      </c>
      <c r="AI16" s="10">
        <f t="shared" si="5"/>
        <v>0.10616216216216216</v>
      </c>
      <c r="AJ16" s="10">
        <f t="shared" si="5"/>
        <v>0.10095159288374017</v>
      </c>
      <c r="AK16" s="10">
        <f t="shared" si="5"/>
        <v>0.12244472256987901</v>
      </c>
      <c r="AL16" s="10">
        <f t="shared" si="5"/>
        <v>0.12248995983935743</v>
      </c>
      <c r="AM16" s="10">
        <f t="shared" si="5"/>
        <v>0.12194656488549618</v>
      </c>
      <c r="AN16" s="10">
        <f t="shared" si="5"/>
        <v>0.11657926583299717</v>
      </c>
      <c r="AO16" s="10">
        <f t="shared" si="5"/>
        <v>0.11685976827806632</v>
      </c>
      <c r="AP16" s="10">
        <f t="shared" si="5"/>
        <v>0.12663495838287753</v>
      </c>
      <c r="AQ16" s="10">
        <f t="shared" si="5"/>
        <v>0.1353720296065446</v>
      </c>
      <c r="AR16" s="10">
        <f t="shared" si="5"/>
        <v>0.13581865867366055</v>
      </c>
      <c r="AS16" s="10">
        <f t="shared" si="5"/>
        <v>0.12156784719458814</v>
      </c>
      <c r="AT16" s="10">
        <f t="shared" si="5"/>
        <v>0.12538226299694188</v>
      </c>
      <c r="AU16" s="10">
        <f t="shared" si="5"/>
        <v>0.12573715248525694</v>
      </c>
      <c r="AV16" s="10">
        <f t="shared" si="5"/>
        <v>0.13522975929978118</v>
      </c>
      <c r="AW16" s="10">
        <f t="shared" si="5"/>
        <v>0.10924164837844429</v>
      </c>
      <c r="AX16" s="10">
        <f t="shared" si="5"/>
        <v>0.10291676547308513</v>
      </c>
      <c r="AY16" s="10">
        <f t="shared" si="5"/>
        <v>0.10431190291763491</v>
      </c>
      <c r="AZ16" s="10">
        <f t="shared" si="5"/>
        <v>9.6395641240569985E-2</v>
      </c>
      <c r="BA16" s="10">
        <f t="shared" si="5"/>
        <v>8.9566020313942757E-2</v>
      </c>
      <c r="BB16" s="10">
        <f t="shared" si="5"/>
        <v>9.6089724158836015E-2</v>
      </c>
      <c r="BC16" s="10">
        <f t="shared" si="5"/>
        <v>9.1904350331316623E-2</v>
      </c>
      <c r="BD16" s="10">
        <f t="shared" si="5"/>
        <v>7.5104311543810851E-2</v>
      </c>
      <c r="BE16" s="10">
        <f t="shared" si="5"/>
        <v>8.8650100738750834E-2</v>
      </c>
      <c r="BF16" s="10">
        <f t="shared" si="5"/>
        <v>8.4025240783792754E-2</v>
      </c>
      <c r="BG16" s="10">
        <f t="shared" si="5"/>
        <v>8.0388080388080388E-2</v>
      </c>
      <c r="BH16" s="10">
        <f t="shared" si="5"/>
        <v>0.1042375502629137</v>
      </c>
      <c r="BI16" s="10">
        <f t="shared" si="5"/>
        <v>9.0848585690515807E-2</v>
      </c>
      <c r="BJ16" s="30"/>
      <c r="BK16" s="10"/>
      <c r="BL16" s="2" t="s">
        <v>63</v>
      </c>
      <c r="CE16" s="2">
        <f>MU!CE16+UMKC!CE16+'S&amp;T'!CE16+UMSL!CE16</f>
        <v>150</v>
      </c>
      <c r="CF16" s="2">
        <f>MU!CF16+UMKC!CF16+'S&amp;T'!CF16+UMSL!CF16</f>
        <v>143</v>
      </c>
      <c r="CG16" s="2">
        <f>MU!CG16+UMKC!CG16+'S&amp;T'!CG16+UMSL!CG16</f>
        <v>111</v>
      </c>
      <c r="CH16" s="2">
        <f>MU!CH16+UMKC!CH16+'S&amp;T'!CH16+UMSL!CH16</f>
        <v>88</v>
      </c>
      <c r="CI16" s="2">
        <f>MU!CI16+UMKC!CI16+'S&amp;T'!CI16+UMSL!CI16</f>
        <v>51</v>
      </c>
      <c r="CJ16" s="2">
        <f>MU!CJ16+UMKC!CJ16+'S&amp;T'!CJ16+UMSL!CJ16</f>
        <v>48</v>
      </c>
      <c r="CK16" s="2">
        <f>MU!CK16+UMKC!CK16+'S&amp;T'!CK16+UMSL!CK16</f>
        <v>61</v>
      </c>
      <c r="CL16" s="2">
        <f>MU!CL16+UMKC!CL16+'S&amp;T'!CL16+UMSL!CL16</f>
        <v>66</v>
      </c>
      <c r="CM16" s="2">
        <f>MU!CM16+UMKC!CM16+'S&amp;T'!CM16+UMSL!CM16</f>
        <v>71</v>
      </c>
      <c r="CN16" s="2">
        <f>MU!CN16+UMKC!CN16+'S&amp;T'!CN16+UMSL!CN16</f>
        <v>75</v>
      </c>
      <c r="CO16" s="2">
        <f>MU!CO16+UMKC!CO16+'S&amp;T'!CO16+UMSL!CO16</f>
        <v>99</v>
      </c>
      <c r="CP16" s="2">
        <f>MU!CP16+UMKC!CP16+'S&amp;T'!CP16+UMSL!CP16</f>
        <v>76</v>
      </c>
      <c r="CQ16" s="2">
        <f>MU!CQ16+UMKC!CQ16+'S&amp;T'!CQ16+UMSL!CQ16</f>
        <v>78</v>
      </c>
      <c r="CR16" s="2">
        <f>MU!CR16+UMKC!CR16+'S&amp;T'!CR16+UMSL!CR16</f>
        <v>83</v>
      </c>
      <c r="CS16" s="2">
        <f>MU!CS16+UMKC!CS16+'S&amp;T'!CS16+UMSL!CS16</f>
        <v>87</v>
      </c>
      <c r="CT16" s="2">
        <f>MU!CT16+UMKC!CT16+'S&amp;T'!CT16+UMSL!CT16</f>
        <v>103</v>
      </c>
      <c r="CU16" s="2">
        <f>MU!CU16+UMKC!CU16+'S&amp;T'!CU16+UMSL!CU16</f>
        <v>107</v>
      </c>
      <c r="CV16" s="2">
        <f>MU!CV16+UMKC!CV16+'S&amp;T'!CV16+UMSL!CV16</f>
        <v>85</v>
      </c>
      <c r="CW16" s="2">
        <f>MU!CW16+UMKC!CW16+'S&amp;T'!CW16+UMSL!CW16</f>
        <v>79</v>
      </c>
      <c r="CX16" s="2">
        <f>MU!CX16+UMKC!CX16+'S&amp;T'!CX16+UMSL!CX16</f>
        <v>86</v>
      </c>
      <c r="CY16" s="2">
        <f>MU!CY16+UMKC!CY16+'S&amp;T'!CY16+UMSL!CY16</f>
        <v>114</v>
      </c>
      <c r="CZ16" s="2">
        <f>MU!CZ16+UMKC!CZ16+'S&amp;T'!CZ16+UMSL!CZ16</f>
        <v>142</v>
      </c>
      <c r="DA16" s="2">
        <f>MU!DA16+UMKC!DA16+'S&amp;T'!DA16+UMSL!DA16</f>
        <v>111</v>
      </c>
      <c r="DB16" s="2">
        <f>MU!DB16+UMKC!DB16+'S&amp;T'!DB16+UMSL!DB16</f>
        <v>122</v>
      </c>
      <c r="DC16" s="2">
        <f>MU!DC16+UMKC!DC16+'S&amp;T'!DC16+UMSL!DC16</f>
        <v>95</v>
      </c>
      <c r="DD16" s="2">
        <f>MU!DD16+UMKC!DD16+'S&amp;T'!DD16+UMSL!DD16</f>
        <v>98</v>
      </c>
      <c r="DE16" s="2">
        <f>MU!DE16+UMKC!DE16+'S&amp;T'!DE16+UMSL!DE16</f>
        <v>60</v>
      </c>
      <c r="DF16" s="2">
        <f>MU!DF16+UMKC!DF16+'S&amp;T'!DF16+UMSL!DF16</f>
        <v>74</v>
      </c>
      <c r="DG16" s="2">
        <f>MU!DG16+UMKC!DG16+'S&amp;T'!DG16+UMSL!DG16</f>
        <v>75</v>
      </c>
      <c r="DH16" s="2">
        <f>MU!DH16+UMKC!DH16+'S&amp;T'!DH16+UMSL!DH16</f>
        <v>45</v>
      </c>
      <c r="DI16" s="2">
        <f>MU!DI16+UMKC!DI16+'S&amp;T'!DI16+UMSL!DI16</f>
        <v>46</v>
      </c>
      <c r="DJ16" s="2">
        <f>MU!DJ16+UMKC!DJ16+'S&amp;T'!DJ16+UMSL!DJ16</f>
        <v>46</v>
      </c>
      <c r="DK16" s="2">
        <f>MU!DK16+UMKC!DK16+'S&amp;T'!DK16+UMSL!DK16</f>
        <v>46</v>
      </c>
      <c r="DL16" s="2">
        <f>MU!DL16+UMKC!DL16+'S&amp;T'!DL16+UMSL!DL16</f>
        <v>41</v>
      </c>
      <c r="DM16" s="2">
        <f>MU!DM16+UMKC!DM16+'S&amp;T'!DM16+UMSL!DM16</f>
        <v>40</v>
      </c>
      <c r="DN16" s="2">
        <f>MU!DN16+UMKC!DN16+'S&amp;T'!DN16+UMSL!DN16</f>
        <v>24</v>
      </c>
      <c r="DO16" s="2">
        <f>MU!DO16+UMKC!DO16+'S&amp;T'!DO16+UMSL!DO16</f>
        <v>31</v>
      </c>
      <c r="DP16" s="2">
        <f>MU!DP16+UMKC!DP16+'S&amp;T'!DP16+UMSL!DP16</f>
        <v>46</v>
      </c>
      <c r="DQ16" s="2">
        <f>MU!DQ16+UMKC!DQ16+'S&amp;T'!DQ16+UMSL!DQ16</f>
        <v>40</v>
      </c>
    </row>
    <row r="17" spans="1:121" ht="13.5" customHeight="1" x14ac:dyDescent="0.2">
      <c r="A17" s="24"/>
      <c r="C17" s="1" t="s">
        <v>65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BJ17" s="25"/>
      <c r="BL17" s="2" t="s">
        <v>64</v>
      </c>
      <c r="CE17" s="2">
        <f>MU!CE17+UMKC!CE17+'S&amp;T'!CE17+UMSL!CE17</f>
        <v>94</v>
      </c>
      <c r="CF17" s="2">
        <f>MU!CF17+UMKC!CF17+'S&amp;T'!CF17+UMSL!CF17</f>
        <v>88</v>
      </c>
      <c r="CG17" s="2">
        <f>MU!CG17+UMKC!CG17+'S&amp;T'!CG17+UMSL!CG17</f>
        <v>62</v>
      </c>
      <c r="CH17" s="2">
        <f>MU!CH17+UMKC!CH17+'S&amp;T'!CH17+UMSL!CH17</f>
        <v>46</v>
      </c>
      <c r="CI17" s="2">
        <f>MU!CI17+UMKC!CI17+'S&amp;T'!CI17+UMSL!CI17</f>
        <v>22</v>
      </c>
      <c r="CJ17" s="2">
        <f>MU!CJ17+UMKC!CJ17+'S&amp;T'!CJ17+UMSL!CJ17</f>
        <v>23</v>
      </c>
      <c r="CK17" s="2">
        <f>MU!CK17+UMKC!CK17+'S&amp;T'!CK17+UMSL!CK17</f>
        <v>31</v>
      </c>
      <c r="CL17" s="2">
        <f>MU!CL17+UMKC!CL17+'S&amp;T'!CL17+UMSL!CL17</f>
        <v>33</v>
      </c>
      <c r="CM17" s="2">
        <f>MU!CM17+UMKC!CM17+'S&amp;T'!CM17+UMSL!CM17</f>
        <v>38</v>
      </c>
      <c r="CN17" s="2">
        <f>MU!CN17+UMKC!CN17+'S&amp;T'!CN17+UMSL!CN17</f>
        <v>48</v>
      </c>
      <c r="CO17" s="2">
        <f>MU!CO17+UMKC!CO17+'S&amp;T'!CO17+UMSL!CO17</f>
        <v>36</v>
      </c>
      <c r="CP17" s="2">
        <f>MU!CP17+UMKC!CP17+'S&amp;T'!CP17+UMSL!CP17</f>
        <v>33</v>
      </c>
      <c r="CQ17" s="2">
        <f>MU!CQ17+UMKC!CQ17+'S&amp;T'!CQ17+UMSL!CQ17</f>
        <v>44</v>
      </c>
      <c r="CR17" s="2">
        <f>MU!CR17+UMKC!CR17+'S&amp;T'!CR17+UMSL!CR17</f>
        <v>36</v>
      </c>
      <c r="CS17" s="2">
        <f>MU!CS17+UMKC!CS17+'S&amp;T'!CS17+UMSL!CS17</f>
        <v>43</v>
      </c>
      <c r="CT17" s="2">
        <f>MU!CT17+UMKC!CT17+'S&amp;T'!CT17+UMSL!CT17</f>
        <v>40</v>
      </c>
      <c r="CU17" s="2">
        <f>MU!CU17+UMKC!CU17+'S&amp;T'!CU17+UMSL!CU17</f>
        <v>47</v>
      </c>
      <c r="CV17" s="2">
        <f>MU!CV17+UMKC!CV17+'S&amp;T'!CV17+UMSL!CV17</f>
        <v>49</v>
      </c>
      <c r="CW17" s="2">
        <f>MU!CW17+UMKC!CW17+'S&amp;T'!CW17+UMSL!CW17</f>
        <v>51</v>
      </c>
      <c r="CX17" s="2">
        <f>MU!CX17+UMKC!CX17+'S&amp;T'!CX17+UMSL!CX17</f>
        <v>61</v>
      </c>
      <c r="CY17" s="2">
        <f>MU!CY17+UMKC!CY17+'S&amp;T'!CY17+UMSL!CY17</f>
        <v>58</v>
      </c>
      <c r="CZ17" s="2">
        <f>MU!CZ17+UMKC!CZ17+'S&amp;T'!CZ17+UMSL!CZ17</f>
        <v>62</v>
      </c>
      <c r="DA17" s="2">
        <f>MU!DA17+UMKC!DA17+'S&amp;T'!DA17+UMSL!DA17</f>
        <v>69</v>
      </c>
      <c r="DB17" s="2">
        <f>MU!DB17+UMKC!DB17+'S&amp;T'!DB17+UMSL!DB17</f>
        <v>57</v>
      </c>
      <c r="DC17" s="2">
        <f>MU!DC17+UMKC!DC17+'S&amp;T'!DC17+UMSL!DC17</f>
        <v>53</v>
      </c>
      <c r="DD17" s="2">
        <f>MU!DD17+UMKC!DD17+'S&amp;T'!DD17+UMSL!DD17</f>
        <v>53</v>
      </c>
      <c r="DE17" s="2">
        <f>MU!DE17+UMKC!DE17+'S&amp;T'!DE17+UMSL!DE17</f>
        <v>39</v>
      </c>
      <c r="DF17" s="2">
        <f>MU!DF17+UMKC!DF17+'S&amp;T'!DF17+UMSL!DF17</f>
        <v>28</v>
      </c>
      <c r="DG17" s="2">
        <f>MU!DG17+UMKC!DG17+'S&amp;T'!DG17+UMSL!DG17</f>
        <v>33</v>
      </c>
      <c r="DH17" s="2">
        <f>MU!DH17+UMKC!DH17+'S&amp;T'!DH17+UMSL!DH17</f>
        <v>22</v>
      </c>
      <c r="DI17" s="2">
        <f>MU!DI17+UMKC!DI17+'S&amp;T'!DI17+UMSL!DI17</f>
        <v>26</v>
      </c>
      <c r="DJ17" s="2">
        <f>MU!DJ17+UMKC!DJ17+'S&amp;T'!DJ17+UMSL!DJ17</f>
        <v>24</v>
      </c>
      <c r="DK17" s="2">
        <f>MU!DK17+UMKC!DK17+'S&amp;T'!DK17+UMSL!DK17</f>
        <v>19</v>
      </c>
      <c r="DL17" s="2">
        <f>MU!DL17+UMKC!DL17+'S&amp;T'!DL17+UMSL!DL17</f>
        <v>11</v>
      </c>
      <c r="DM17" s="2">
        <f>MU!DM17+UMKC!DM17+'S&amp;T'!DM17+UMSL!DM17</f>
        <v>19</v>
      </c>
      <c r="DN17" s="2">
        <f>MU!DN17+UMKC!DN17+'S&amp;T'!DN17+UMSL!DN17</f>
        <v>10</v>
      </c>
      <c r="DO17" s="2">
        <f>MU!DO17+UMKC!DO17+'S&amp;T'!DO17+UMSL!DO17</f>
        <v>13</v>
      </c>
      <c r="DP17" s="2">
        <f>MU!DP17+UMKC!DP17+'S&amp;T'!DP17+UMSL!DP17</f>
        <v>17</v>
      </c>
      <c r="DQ17" s="2">
        <f>MU!DQ17+UMKC!DQ17+'S&amp;T'!DQ17+UMSL!DQ17</f>
        <v>20</v>
      </c>
    </row>
    <row r="18" spans="1:121" ht="13.5" customHeight="1" x14ac:dyDescent="0.2">
      <c r="A18" s="24"/>
      <c r="D18" s="2" t="s">
        <v>92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>
        <f t="shared" ref="W18:BI18" si="6">(CE20+CE21)/CE26</f>
        <v>0.14676715589051964</v>
      </c>
      <c r="X18" s="10">
        <f t="shared" si="6"/>
        <v>0.16419294990723562</v>
      </c>
      <c r="Y18" s="10">
        <f t="shared" si="6"/>
        <v>0.18540063801838993</v>
      </c>
      <c r="Z18" s="10">
        <f t="shared" si="6"/>
        <v>0.2208709297763829</v>
      </c>
      <c r="AA18" s="10">
        <f t="shared" si="6"/>
        <v>0.24437883261412674</v>
      </c>
      <c r="AB18" s="10">
        <f t="shared" si="6"/>
        <v>0.26207422470767666</v>
      </c>
      <c r="AC18" s="10">
        <f t="shared" si="6"/>
        <v>0.26055979643765903</v>
      </c>
      <c r="AD18" s="10">
        <f t="shared" si="6"/>
        <v>0.2728888888888889</v>
      </c>
      <c r="AE18" s="10">
        <f t="shared" si="6"/>
        <v>0.29017951425554384</v>
      </c>
      <c r="AF18" s="10">
        <f t="shared" si="6"/>
        <v>0.29817099106763079</v>
      </c>
      <c r="AG18" s="10">
        <f t="shared" si="6"/>
        <v>0.33436944937833035</v>
      </c>
      <c r="AH18" s="10">
        <f t="shared" si="6"/>
        <v>0.32714225411566061</v>
      </c>
      <c r="AI18" s="10">
        <f t="shared" si="6"/>
        <v>0.29095098449937162</v>
      </c>
      <c r="AJ18" s="10">
        <f t="shared" si="6"/>
        <v>0.31284805091487666</v>
      </c>
      <c r="AK18" s="10">
        <f t="shared" si="6"/>
        <v>0.29415286369986032</v>
      </c>
      <c r="AL18" s="10">
        <f t="shared" si="6"/>
        <v>0.2857142857142857</v>
      </c>
      <c r="AM18" s="10">
        <f t="shared" si="6"/>
        <v>0.28030578813250817</v>
      </c>
      <c r="AN18" s="10">
        <f t="shared" si="6"/>
        <v>0.27464788732394368</v>
      </c>
      <c r="AO18" s="10">
        <f t="shared" si="6"/>
        <v>0.26936872309899568</v>
      </c>
      <c r="AP18" s="10">
        <f t="shared" si="6"/>
        <v>0.26947592067988668</v>
      </c>
      <c r="AQ18" s="10">
        <f t="shared" si="6"/>
        <v>0.28659476117103233</v>
      </c>
      <c r="AR18" s="10">
        <f t="shared" si="6"/>
        <v>0.28358445678033306</v>
      </c>
      <c r="AS18" s="10">
        <f t="shared" si="6"/>
        <v>0.30067623288800921</v>
      </c>
      <c r="AT18" s="10">
        <f t="shared" si="6"/>
        <v>0.30636015325670496</v>
      </c>
      <c r="AU18" s="10">
        <f t="shared" si="6"/>
        <v>0.30998415213946118</v>
      </c>
      <c r="AV18" s="10">
        <f t="shared" si="6"/>
        <v>0.32354357246027926</v>
      </c>
      <c r="AW18" s="10">
        <f t="shared" si="6"/>
        <v>0.32842390384289827</v>
      </c>
      <c r="AX18" s="10">
        <f t="shared" si="6"/>
        <v>0.35040518638573742</v>
      </c>
      <c r="AY18" s="10">
        <f t="shared" si="6"/>
        <v>0.3637112722478576</v>
      </c>
      <c r="AZ18" s="10">
        <f t="shared" si="6"/>
        <v>0.36777301927194861</v>
      </c>
      <c r="BA18" s="10">
        <f t="shared" si="6"/>
        <v>0.35959363618938089</v>
      </c>
      <c r="BB18" s="10">
        <f t="shared" si="6"/>
        <v>0.36447562776957165</v>
      </c>
      <c r="BC18" s="10">
        <f t="shared" si="6"/>
        <v>0.39690987124463517</v>
      </c>
      <c r="BD18" s="10">
        <f t="shared" si="6"/>
        <v>0.38012205754141237</v>
      </c>
      <c r="BE18" s="10">
        <f t="shared" si="6"/>
        <v>0.40923298869920655</v>
      </c>
      <c r="BF18" s="10">
        <f t="shared" si="6"/>
        <v>0.39640950994662782</v>
      </c>
      <c r="BG18" s="10">
        <f t="shared" si="6"/>
        <v>0.3699616122840691</v>
      </c>
      <c r="BH18" s="10">
        <f t="shared" si="6"/>
        <v>0.38525730180806678</v>
      </c>
      <c r="BI18" s="10">
        <f t="shared" si="6"/>
        <v>0.4011764705882353</v>
      </c>
      <c r="BJ18" s="25"/>
      <c r="BL18" s="2" t="s">
        <v>66</v>
      </c>
      <c r="CE18" s="2">
        <f>MU!CE18+UMKC!CE18+'S&amp;T'!CE18+UMSL!CE18</f>
        <v>53</v>
      </c>
      <c r="CF18" s="2">
        <f>MU!CF18+UMKC!CF18+'S&amp;T'!CF18+UMSL!CF18</f>
        <v>28</v>
      </c>
      <c r="CG18" s="2">
        <f>MU!CG18+UMKC!CG18+'S&amp;T'!CG18+UMSL!CG18</f>
        <v>20</v>
      </c>
      <c r="CH18" s="2">
        <f>MU!CH18+UMKC!CH18+'S&amp;T'!CH18+UMSL!CH18</f>
        <v>15</v>
      </c>
      <c r="CI18" s="2">
        <f>MU!CI18+UMKC!CI18+'S&amp;T'!CI18+UMSL!CI18</f>
        <v>8</v>
      </c>
      <c r="CJ18" s="2">
        <f>MU!CJ18+UMKC!CJ18+'S&amp;T'!CJ18+UMSL!CJ18</f>
        <v>5</v>
      </c>
      <c r="CK18" s="2">
        <f>MU!CK18+UMKC!CK18+'S&amp;T'!CK18+UMSL!CK18</f>
        <v>15</v>
      </c>
      <c r="CL18" s="2">
        <f>MU!CL18+UMKC!CL18+'S&amp;T'!CL18+UMSL!CL18</f>
        <v>8</v>
      </c>
      <c r="CM18" s="2">
        <f>MU!CM18+UMKC!CM18+'S&amp;T'!CM18+UMSL!CM18</f>
        <v>4</v>
      </c>
      <c r="CN18" s="2">
        <f>MU!CN18+UMKC!CN18+'S&amp;T'!CN18+UMSL!CN18</f>
        <v>25</v>
      </c>
      <c r="CO18" s="2">
        <f>MU!CO18+UMKC!CO18+'S&amp;T'!CO18+UMSL!CO18</f>
        <v>14</v>
      </c>
      <c r="CP18" s="2">
        <f>MU!CP18+UMKC!CP18+'S&amp;T'!CP18+UMSL!CP18</f>
        <v>16</v>
      </c>
      <c r="CQ18" s="2">
        <f>MU!CQ18+UMKC!CQ18+'S&amp;T'!CQ18+UMSL!CQ18</f>
        <v>6</v>
      </c>
      <c r="CR18" s="2">
        <f>MU!CR18+UMKC!CR18+'S&amp;T'!CR18+UMSL!CR18</f>
        <v>17</v>
      </c>
      <c r="CS18" s="2">
        <f>MU!CS18+UMKC!CS18+'S&amp;T'!CS18+UMSL!CS18</f>
        <v>21</v>
      </c>
      <c r="CT18" s="2">
        <f>MU!CT18+UMKC!CT18+'S&amp;T'!CT18+UMSL!CT18</f>
        <v>22</v>
      </c>
      <c r="CU18" s="2">
        <f>MU!CU18+UMKC!CU18+'S&amp;T'!CU18+UMSL!CU18</f>
        <v>24</v>
      </c>
      <c r="CV18" s="2">
        <f>MU!CV18+UMKC!CV18+'S&amp;T'!CV18+UMSL!CV18</f>
        <v>18</v>
      </c>
      <c r="CW18" s="2">
        <f>MU!CW18+UMKC!CW18+'S&amp;T'!CW18+UMSL!CW18</f>
        <v>13</v>
      </c>
      <c r="CX18" s="2">
        <f>MU!CX18+UMKC!CX18+'S&amp;T'!CX18+UMSL!CX18</f>
        <v>17</v>
      </c>
      <c r="CY18" s="2">
        <f>MU!CY18+UMKC!CY18+'S&amp;T'!CY18+UMSL!CY18</f>
        <v>21</v>
      </c>
      <c r="CZ18" s="2">
        <f>MU!CZ18+UMKC!CZ18+'S&amp;T'!CZ18+UMSL!CZ18</f>
        <v>24</v>
      </c>
      <c r="DA18" s="2">
        <f>MU!DA18+UMKC!DA18+'S&amp;T'!DA18+UMSL!DA18</f>
        <v>25</v>
      </c>
      <c r="DB18" s="2">
        <f>MU!DB18+UMKC!DB18+'S&amp;T'!DB18+UMSL!DB18</f>
        <v>26</v>
      </c>
      <c r="DC18" s="2">
        <f>MU!DC18+UMKC!DC18+'S&amp;T'!DC18+UMSL!DC18</f>
        <v>21</v>
      </c>
      <c r="DD18" s="2">
        <f>MU!DD18+UMKC!DD18+'S&amp;T'!DD18+UMSL!DD18</f>
        <v>23</v>
      </c>
      <c r="DE18" s="2">
        <f>MU!DE18+UMKC!DE18+'S&amp;T'!DE18+UMSL!DE18</f>
        <v>12</v>
      </c>
      <c r="DF18" s="2">
        <f>MU!DF18+UMKC!DF18+'S&amp;T'!DF18+UMSL!DF18</f>
        <v>9</v>
      </c>
      <c r="DG18" s="2">
        <f>MU!DG18+UMKC!DG18+'S&amp;T'!DG18+UMSL!DG18</f>
        <v>8</v>
      </c>
      <c r="DH18" s="2">
        <f>MU!DH18+UMKC!DH18+'S&amp;T'!DH18+UMSL!DH18</f>
        <v>11</v>
      </c>
      <c r="DI18" s="2">
        <f>MU!DI18+UMKC!DI18+'S&amp;T'!DI18+UMSL!DI18</f>
        <v>10</v>
      </c>
      <c r="DJ18" s="2">
        <f>MU!DJ18+UMKC!DJ18+'S&amp;T'!DJ18+UMSL!DJ18</f>
        <v>10</v>
      </c>
      <c r="DK18" s="2">
        <f>MU!DK18+UMKC!DK18+'S&amp;T'!DK18+UMSL!DK18</f>
        <v>3</v>
      </c>
      <c r="DL18" s="2">
        <f>MU!DL18+UMKC!DL18+'S&amp;T'!DL18+UMSL!DL18</f>
        <v>1</v>
      </c>
      <c r="DM18" s="2">
        <f>MU!DM18+UMKC!DM18+'S&amp;T'!DM18+UMSL!DM18</f>
        <v>4</v>
      </c>
      <c r="DN18" s="2">
        <f>MU!DN18+UMKC!DN18+'S&amp;T'!DN18+UMSL!DN18</f>
        <v>4</v>
      </c>
      <c r="DO18" s="2">
        <f>MU!DO18+UMKC!DO18+'S&amp;T'!DO18+UMSL!DO18</f>
        <v>6</v>
      </c>
      <c r="DP18" s="2">
        <f>MU!DP18+UMKC!DP18+'S&amp;T'!DP18+UMSL!DP18</f>
        <v>5</v>
      </c>
      <c r="DQ18" s="2">
        <f>MU!DQ18+UMKC!DQ18+'S&amp;T'!DQ18+UMSL!DQ18</f>
        <v>5</v>
      </c>
    </row>
    <row r="19" spans="1:121" ht="13.5" customHeight="1" x14ac:dyDescent="0.2">
      <c r="A19" s="24"/>
      <c r="D19" s="2" t="s">
        <v>93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>
        <f t="shared" ref="W19:AB19" si="7">(CE20+CE21)/CE26</f>
        <v>0.14676715589051964</v>
      </c>
      <c r="X19" s="10">
        <f t="shared" si="7"/>
        <v>0.16419294990723562</v>
      </c>
      <c r="Y19" s="10">
        <f t="shared" si="7"/>
        <v>0.18540063801838993</v>
      </c>
      <c r="Z19" s="10">
        <f t="shared" si="7"/>
        <v>0.2208709297763829</v>
      </c>
      <c r="AA19" s="10">
        <f t="shared" si="7"/>
        <v>0.24437883261412674</v>
      </c>
      <c r="AB19" s="10">
        <f t="shared" si="7"/>
        <v>0.26207422470767666</v>
      </c>
      <c r="AC19" s="10">
        <f t="shared" ref="AC19:BI19" si="8">SUM(CK20:CK22)/CK26</f>
        <v>0.58956743002544532</v>
      </c>
      <c r="AD19" s="10">
        <f t="shared" si="8"/>
        <v>0.5788888888888889</v>
      </c>
      <c r="AE19" s="10">
        <f t="shared" si="8"/>
        <v>0.59619852164730724</v>
      </c>
      <c r="AF19" s="10">
        <f t="shared" si="8"/>
        <v>0.60080816673755844</v>
      </c>
      <c r="AG19" s="10">
        <f t="shared" si="8"/>
        <v>0.64920071047957373</v>
      </c>
      <c r="AH19" s="10">
        <f t="shared" si="8"/>
        <v>0.66969185310257495</v>
      </c>
      <c r="AI19" s="10">
        <f t="shared" si="8"/>
        <v>0.65689149560117299</v>
      </c>
      <c r="AJ19" s="10">
        <f t="shared" si="8"/>
        <v>0.67482100238663489</v>
      </c>
      <c r="AK19" s="10">
        <f t="shared" si="8"/>
        <v>0.64478148074236674</v>
      </c>
      <c r="AL19" s="10">
        <f t="shared" si="8"/>
        <v>0.64893001735107003</v>
      </c>
      <c r="AM19" s="10">
        <f t="shared" si="8"/>
        <v>0.64907171459774304</v>
      </c>
      <c r="AN19" s="10">
        <f t="shared" si="8"/>
        <v>0.64010378057820605</v>
      </c>
      <c r="AO19" s="10">
        <f t="shared" si="8"/>
        <v>0.62733142037302725</v>
      </c>
      <c r="AP19" s="10">
        <f t="shared" si="8"/>
        <v>0.63456090651558072</v>
      </c>
      <c r="AQ19" s="10">
        <f t="shared" si="8"/>
        <v>0.64629344290361235</v>
      </c>
      <c r="AR19" s="10">
        <f t="shared" si="8"/>
        <v>0.65281522601110231</v>
      </c>
      <c r="AS19" s="10">
        <f t="shared" si="8"/>
        <v>0.66666666666666663</v>
      </c>
      <c r="AT19" s="10">
        <f t="shared" si="8"/>
        <v>0.67478927203065131</v>
      </c>
      <c r="AU19" s="10">
        <f t="shared" si="8"/>
        <v>0.67955625990491286</v>
      </c>
      <c r="AV19" s="10">
        <f t="shared" si="8"/>
        <v>0.69459155833734554</v>
      </c>
      <c r="AW19" s="10">
        <f t="shared" si="8"/>
        <v>0.702048417132216</v>
      </c>
      <c r="AX19" s="10">
        <f t="shared" si="8"/>
        <v>0.71377633711507293</v>
      </c>
      <c r="AY19" s="10">
        <f t="shared" si="8"/>
        <v>0.71654581410678975</v>
      </c>
      <c r="AZ19" s="10">
        <f t="shared" si="8"/>
        <v>0.71966452533904357</v>
      </c>
      <c r="BA19" s="10">
        <f t="shared" si="8"/>
        <v>0.71382020318190531</v>
      </c>
      <c r="BB19" s="10">
        <f t="shared" si="8"/>
        <v>0.69682422451994097</v>
      </c>
      <c r="BC19" s="10">
        <f t="shared" si="8"/>
        <v>0.71433476394849782</v>
      </c>
      <c r="BD19" s="10">
        <f t="shared" si="8"/>
        <v>0.6948561464690497</v>
      </c>
      <c r="BE19" s="10">
        <f t="shared" si="8"/>
        <v>0.72685741764847323</v>
      </c>
      <c r="BF19" s="10">
        <f t="shared" si="8"/>
        <v>0.71251819505094616</v>
      </c>
      <c r="BG19" s="10">
        <f t="shared" si="8"/>
        <v>0.69553742802303264</v>
      </c>
      <c r="BH19" s="10">
        <f t="shared" si="8"/>
        <v>0.69749652294853959</v>
      </c>
      <c r="BI19" s="10">
        <f t="shared" si="8"/>
        <v>0.72541176470588231</v>
      </c>
      <c r="BJ19" s="25"/>
      <c r="BL19" s="9" t="s">
        <v>81</v>
      </c>
      <c r="CE19" s="2">
        <f>SUM(CE9:CE18)</f>
        <v>5396</v>
      </c>
      <c r="CF19" s="2">
        <f t="shared" ref="CF19:DA19" si="9">SUM(CF9:CF18)</f>
        <v>5583</v>
      </c>
      <c r="CG19" s="2">
        <f t="shared" si="9"/>
        <v>5416</v>
      </c>
      <c r="CH19" s="2">
        <f t="shared" si="9"/>
        <v>5155</v>
      </c>
      <c r="CI19" s="2">
        <f t="shared" si="9"/>
        <v>4445</v>
      </c>
      <c r="CJ19" s="2">
        <f t="shared" si="9"/>
        <v>3934</v>
      </c>
      <c r="CK19" s="2">
        <f t="shared" si="9"/>
        <v>3945</v>
      </c>
      <c r="CL19" s="2">
        <f t="shared" si="9"/>
        <v>4483</v>
      </c>
      <c r="CM19" s="2">
        <f t="shared" si="9"/>
        <v>4708</v>
      </c>
      <c r="CN19" s="2">
        <f t="shared" si="9"/>
        <v>4630</v>
      </c>
      <c r="CO19" s="2">
        <f t="shared" si="9"/>
        <v>4939</v>
      </c>
      <c r="CP19" s="2">
        <f t="shared" si="9"/>
        <v>4618</v>
      </c>
      <c r="CQ19" s="2">
        <f t="shared" si="9"/>
        <v>4625</v>
      </c>
      <c r="CR19" s="2">
        <f t="shared" si="9"/>
        <v>4834</v>
      </c>
      <c r="CS19" s="2">
        <f t="shared" si="9"/>
        <v>4794</v>
      </c>
      <c r="CT19" s="2">
        <f t="shared" si="9"/>
        <v>4980</v>
      </c>
      <c r="CU19" s="2">
        <f t="shared" si="9"/>
        <v>5240</v>
      </c>
      <c r="CV19" s="2">
        <f t="shared" si="9"/>
        <v>4958</v>
      </c>
      <c r="CW19" s="2">
        <f t="shared" si="9"/>
        <v>5006</v>
      </c>
      <c r="CX19" s="2">
        <f t="shared" si="9"/>
        <v>5046</v>
      </c>
      <c r="CY19" s="2">
        <f t="shared" si="9"/>
        <v>5134</v>
      </c>
      <c r="CZ19" s="2">
        <f t="shared" si="9"/>
        <v>5338</v>
      </c>
      <c r="DA19" s="2">
        <f t="shared" si="9"/>
        <v>5026</v>
      </c>
      <c r="DB19" s="2">
        <f t="shared" ref="DB19:DG19" si="10">SUM(DB9:DB18)</f>
        <v>5232</v>
      </c>
      <c r="DC19" s="2">
        <f t="shared" si="10"/>
        <v>4748</v>
      </c>
      <c r="DD19" s="2">
        <f t="shared" si="10"/>
        <v>4570</v>
      </c>
      <c r="DE19" s="2">
        <f t="shared" si="10"/>
        <v>4101</v>
      </c>
      <c r="DF19" s="2">
        <f t="shared" si="10"/>
        <v>4217</v>
      </c>
      <c r="DG19" s="2">
        <f t="shared" si="10"/>
        <v>3873</v>
      </c>
      <c r="DH19" s="2">
        <f t="shared" ref="DH19:DI19" si="11">SUM(DH9:DH18)</f>
        <v>3579</v>
      </c>
      <c r="DI19" s="2">
        <f t="shared" si="11"/>
        <v>3249</v>
      </c>
      <c r="DJ19" s="2">
        <f t="shared" ref="DJ19:DK19" si="12">SUM(DJ9:DJ18)</f>
        <v>3299</v>
      </c>
      <c r="DK19" s="2">
        <f t="shared" si="12"/>
        <v>3471</v>
      </c>
      <c r="DL19" s="2">
        <f t="shared" ref="DL19:DM19" si="13">SUM(DL9:DL18)</f>
        <v>2876</v>
      </c>
      <c r="DM19" s="2">
        <f t="shared" si="13"/>
        <v>2978</v>
      </c>
      <c r="DN19" s="2">
        <f t="shared" ref="DN19:DO19" si="14">SUM(DN9:DN18)</f>
        <v>3011</v>
      </c>
      <c r="DO19" s="2">
        <f t="shared" si="14"/>
        <v>2886</v>
      </c>
      <c r="DP19" s="2">
        <f t="shared" ref="DP19:DQ19" si="15">SUM(DP9:DP18)</f>
        <v>3233</v>
      </c>
      <c r="DQ19" s="2">
        <f t="shared" si="15"/>
        <v>3005</v>
      </c>
    </row>
    <row r="20" spans="1:121" ht="13.5" customHeight="1" x14ac:dyDescent="0.2">
      <c r="A20" s="24"/>
      <c r="D20" s="2" t="s">
        <v>94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>
        <f t="shared" ref="W20:AB20" si="16">SUM(CE20:CE22)/CE26</f>
        <v>0.43712812376041255</v>
      </c>
      <c r="X20" s="10">
        <f t="shared" si="16"/>
        <v>0.45491651205936923</v>
      </c>
      <c r="Y20" s="10">
        <f t="shared" si="16"/>
        <v>0.48320510414711954</v>
      </c>
      <c r="Z20" s="10">
        <f t="shared" si="16"/>
        <v>0.52020400156924285</v>
      </c>
      <c r="AA20" s="10">
        <f t="shared" si="16"/>
        <v>0.56052691346808992</v>
      </c>
      <c r="AB20" s="10">
        <f t="shared" si="16"/>
        <v>0.5826131164209456</v>
      </c>
      <c r="AC20" s="10">
        <f t="shared" ref="AC20:BI20" si="17">SUM(CK20:CK23)/CK26</f>
        <v>0.94809160305343509</v>
      </c>
      <c r="AD20" s="10">
        <f t="shared" si="17"/>
        <v>0.94177777777777782</v>
      </c>
      <c r="AE20" s="10">
        <f t="shared" si="17"/>
        <v>0.93812038014783528</v>
      </c>
      <c r="AF20" s="10">
        <f t="shared" si="17"/>
        <v>0.94555508294342838</v>
      </c>
      <c r="AG20" s="10">
        <f t="shared" si="17"/>
        <v>0.96092362344582594</v>
      </c>
      <c r="AH20" s="10">
        <f t="shared" si="17"/>
        <v>0.96939636977627686</v>
      </c>
      <c r="AI20" s="10">
        <f t="shared" si="17"/>
        <v>0.96837033933808125</v>
      </c>
      <c r="AJ20" s="10">
        <f t="shared" si="17"/>
        <v>0.97136038186157514</v>
      </c>
      <c r="AK20" s="10">
        <f t="shared" si="17"/>
        <v>0.96687287966473756</v>
      </c>
      <c r="AL20" s="10">
        <f t="shared" si="17"/>
        <v>0.96259880470406789</v>
      </c>
      <c r="AM20" s="10">
        <f t="shared" si="17"/>
        <v>0.96232253367309795</v>
      </c>
      <c r="AN20" s="10">
        <f t="shared" si="17"/>
        <v>0.9603409933283914</v>
      </c>
      <c r="AO20" s="10">
        <f t="shared" si="17"/>
        <v>0.96467001434720234</v>
      </c>
      <c r="AP20" s="10">
        <f t="shared" si="17"/>
        <v>0.96122521246458925</v>
      </c>
      <c r="AQ20" s="10">
        <f t="shared" si="17"/>
        <v>0.963020030816641</v>
      </c>
      <c r="AR20" s="10">
        <f t="shared" si="17"/>
        <v>0.96574147501982555</v>
      </c>
      <c r="AS20" s="10">
        <f t="shared" si="17"/>
        <v>0.96190004948045527</v>
      </c>
      <c r="AT20" s="10">
        <f t="shared" si="17"/>
        <v>0.96475095785440612</v>
      </c>
      <c r="AU20" s="10">
        <f t="shared" si="17"/>
        <v>0.96117274167987321</v>
      </c>
      <c r="AV20" s="10">
        <f t="shared" si="17"/>
        <v>0.96533461723639868</v>
      </c>
      <c r="AW20" s="10">
        <f t="shared" si="17"/>
        <v>0.97765363128491622</v>
      </c>
      <c r="AX20" s="10">
        <f t="shared" si="17"/>
        <v>0.97617504051863857</v>
      </c>
      <c r="AY20" s="10">
        <f t="shared" si="17"/>
        <v>0.97841133816743575</v>
      </c>
      <c r="AZ20" s="10">
        <f t="shared" si="17"/>
        <v>0.97912205567451815</v>
      </c>
      <c r="BA20" s="10">
        <f t="shared" si="17"/>
        <v>0.97623155069963585</v>
      </c>
      <c r="BB20" s="10">
        <f t="shared" si="17"/>
        <v>0.97562776957163955</v>
      </c>
      <c r="BC20" s="10">
        <f t="shared" si="17"/>
        <v>0.97012875536480692</v>
      </c>
      <c r="BD20" s="10">
        <f t="shared" si="17"/>
        <v>0.9626852659110724</v>
      </c>
      <c r="BE20" s="10">
        <f t="shared" si="17"/>
        <v>0.97186823755710505</v>
      </c>
      <c r="BF20" s="10">
        <f t="shared" si="17"/>
        <v>0.97210092188258124</v>
      </c>
      <c r="BG20" s="10">
        <f t="shared" si="17"/>
        <v>0.968809980806142</v>
      </c>
      <c r="BH20" s="10">
        <f t="shared" si="17"/>
        <v>0.96175243393602228</v>
      </c>
      <c r="BI20" s="10">
        <f t="shared" si="17"/>
        <v>0.96823529411764708</v>
      </c>
      <c r="BJ20" s="30"/>
      <c r="BK20" s="10"/>
      <c r="BL20" s="2" t="s">
        <v>67</v>
      </c>
      <c r="CE20" s="2">
        <f>MU!CE20+UMKC!CE20+'S&amp;T'!CE20+UMSL!CE20</f>
        <v>10</v>
      </c>
      <c r="CF20" s="2">
        <f>MU!CF20+UMKC!CF20+'S&amp;T'!CF20+UMSL!CF20</f>
        <v>10</v>
      </c>
      <c r="CG20" s="2">
        <f>MU!CG20+UMKC!CG20+'S&amp;T'!CG20+UMSL!CG20</f>
        <v>15</v>
      </c>
      <c r="CH20" s="2">
        <f>MU!CH20+UMKC!CH20+'S&amp;T'!CH20+UMSL!CH20</f>
        <v>40</v>
      </c>
      <c r="CI20" s="2">
        <f>MU!CI20+UMKC!CI20+'S&amp;T'!CI20+UMSL!CI20</f>
        <v>60</v>
      </c>
      <c r="CJ20" s="2">
        <f>MU!CJ20+UMKC!CJ20+'S&amp;T'!CJ20+UMSL!CJ20</f>
        <v>58</v>
      </c>
      <c r="CK20" s="2">
        <f>MU!CK20+UMKC!CK20+'S&amp;T'!CK20+UMSL!CK20</f>
        <v>54</v>
      </c>
      <c r="CL20" s="2">
        <f>MU!CL20+UMKC!CL20+'S&amp;T'!CL20+UMSL!CL20</f>
        <v>63</v>
      </c>
      <c r="CM20" s="2">
        <f>MU!CM20+UMKC!CM20+'S&amp;T'!CM20+UMSL!CM20</f>
        <v>69</v>
      </c>
      <c r="CN20" s="2">
        <f>MU!CN20+UMKC!CN20+'S&amp;T'!CN20+UMSL!CN20</f>
        <v>77</v>
      </c>
      <c r="CO20" s="2">
        <f>MU!CO20+UMKC!CO20+'S&amp;T'!CO20+UMSL!CO20</f>
        <v>102</v>
      </c>
      <c r="CP20" s="2">
        <f>MU!CP20+UMKC!CP20+'S&amp;T'!CP20+UMSL!CP20</f>
        <v>96</v>
      </c>
      <c r="CQ20" s="2">
        <f>MU!CQ20+UMKC!CQ20+'S&amp;T'!CQ20+UMSL!CQ20</f>
        <v>91</v>
      </c>
      <c r="CR20" s="2">
        <f>MU!CR20+UMKC!CR20+'S&amp;T'!CR20+UMSL!CR20</f>
        <v>94</v>
      </c>
      <c r="CS20" s="2">
        <f>MU!CS20+UMKC!CS20+'S&amp;T'!CS20+UMSL!CS20</f>
        <v>82</v>
      </c>
      <c r="CT20" s="2">
        <f>MU!CT20+UMKC!CT20+'S&amp;T'!CT20+UMSL!CT20</f>
        <v>101</v>
      </c>
      <c r="CU20" s="2">
        <f>MU!CU20+UMKC!CU20+'S&amp;T'!CU20+UMSL!CU20</f>
        <v>92</v>
      </c>
      <c r="CV20" s="2">
        <f>MU!CV20+UMKC!CV20+'S&amp;T'!CV20+UMSL!CV20</f>
        <v>143</v>
      </c>
      <c r="CW20" s="2">
        <f>MU!CW20+UMKC!CW20+'S&amp;T'!CW20+UMSL!CW20</f>
        <v>115</v>
      </c>
      <c r="CX20" s="2">
        <f>MU!CX20+UMKC!CX20+'S&amp;T'!CX20+UMSL!CX20</f>
        <v>128</v>
      </c>
      <c r="CY20" s="2">
        <f>MU!CY20+UMKC!CY20+'S&amp;T'!CY20+UMSL!CY20</f>
        <v>167</v>
      </c>
      <c r="CZ20" s="2">
        <f>MU!CZ20+UMKC!CZ20+'S&amp;T'!CZ20+UMSL!CZ20</f>
        <v>177</v>
      </c>
      <c r="DA20" s="2">
        <f>MU!DA20+UMKC!DA20+'S&amp;T'!DA20+UMSL!DA20</f>
        <v>200</v>
      </c>
      <c r="DB20" s="2">
        <f>MU!DB20+UMKC!DB20+'S&amp;T'!DB20+UMSL!DB20</f>
        <v>261</v>
      </c>
      <c r="DC20" s="2">
        <f>MU!DC20+UMKC!DC20+'S&amp;T'!DC20+UMSL!DC20</f>
        <v>227</v>
      </c>
      <c r="DD20" s="2">
        <f>MU!DD20+UMKC!DD20+'S&amp;T'!DD20+UMSL!DD20</f>
        <v>238</v>
      </c>
      <c r="DE20" s="2">
        <f>MU!DE20+UMKC!DE20+'S&amp;T'!DE20+UMSL!DE20</f>
        <v>201</v>
      </c>
      <c r="DF20" s="2">
        <f>MU!DF20+UMKC!DF20+'S&amp;T'!DF20+UMSL!DF20</f>
        <v>348</v>
      </c>
      <c r="DG20" s="2">
        <f>MU!DG20+UMKC!DG20+'S&amp;T'!DG20+UMSL!DG20</f>
        <v>340</v>
      </c>
      <c r="DH20" s="2">
        <f>MU!DH20+UMKC!DH20+'S&amp;T'!DH20+UMSL!DH20</f>
        <v>325</v>
      </c>
      <c r="DI20" s="2">
        <f>MU!DI20+UMKC!DI20+'S&amp;T'!DI20+UMSL!DI20</f>
        <v>328</v>
      </c>
      <c r="DJ20" s="2">
        <f>MU!DJ20+UMKC!DJ20+'S&amp;T'!DJ20+UMSL!DJ20</f>
        <v>386</v>
      </c>
      <c r="DK20" s="2">
        <f>MU!DK20+UMKC!DK20+'S&amp;T'!DK20+UMSL!DK20</f>
        <v>480</v>
      </c>
      <c r="DL20" s="2">
        <f>MU!DL20+UMKC!DL20+'S&amp;T'!DL20+UMSL!DL20</f>
        <v>489</v>
      </c>
      <c r="DM20" s="2">
        <f>MU!DM20+UMKC!DM20+'S&amp;T'!DM20+UMSL!DM20</f>
        <v>433</v>
      </c>
      <c r="DN20" s="2">
        <f>MU!DN20+UMKC!DN20+'S&amp;T'!DN20+UMSL!DN20</f>
        <v>377</v>
      </c>
      <c r="DO20" s="2">
        <f>MU!DO20+UMKC!DO20+'S&amp;T'!DO20+UMSL!DO20</f>
        <v>348</v>
      </c>
      <c r="DP20" s="2">
        <f>MU!DP20+UMKC!DP20+'S&amp;T'!DP20+UMSL!DP20</f>
        <v>409</v>
      </c>
      <c r="DQ20" s="2">
        <f>MU!DQ20+UMKC!DQ20+'S&amp;T'!DQ20+UMSL!DQ20</f>
        <v>439</v>
      </c>
    </row>
    <row r="21" spans="1:121" ht="13.5" customHeight="1" x14ac:dyDescent="0.2">
      <c r="A21" s="24"/>
      <c r="D21" s="2" t="s">
        <v>95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>
        <f t="shared" ref="W21:AB21" si="18">SUM(CE20:CE23)/CE26</f>
        <v>0.79194763982546612</v>
      </c>
      <c r="X21" s="10">
        <f t="shared" si="18"/>
        <v>0.82170686456400743</v>
      </c>
      <c r="Y21" s="10">
        <f t="shared" si="18"/>
        <v>0.84969037342841058</v>
      </c>
      <c r="Z21" s="10">
        <f t="shared" si="18"/>
        <v>0.92899176147508822</v>
      </c>
      <c r="AA21" s="10">
        <f t="shared" si="18"/>
        <v>0.95434930729048373</v>
      </c>
      <c r="AB21" s="10">
        <f t="shared" si="18"/>
        <v>0.95246568378240981</v>
      </c>
      <c r="AC21" s="10">
        <f t="shared" ref="AC21:BI21" si="19">SUM(CK20:CK24)/CK26</f>
        <v>0.98651399491094149</v>
      </c>
      <c r="AD21" s="10">
        <f t="shared" si="19"/>
        <v>0.98199999999999998</v>
      </c>
      <c r="AE21" s="10">
        <f t="shared" si="19"/>
        <v>0.98183738120380148</v>
      </c>
      <c r="AF21" s="10">
        <f t="shared" si="19"/>
        <v>0.98362398979157806</v>
      </c>
      <c r="AG21" s="10">
        <f t="shared" si="19"/>
        <v>0.99178507992895204</v>
      </c>
      <c r="AH21" s="10">
        <f t="shared" si="19"/>
        <v>0.99683410721823551</v>
      </c>
      <c r="AI21" s="10">
        <f t="shared" si="19"/>
        <v>0.99685798072894849</v>
      </c>
      <c r="AJ21" s="10">
        <f t="shared" si="19"/>
        <v>0.99443118536197295</v>
      </c>
      <c r="AK21" s="10">
        <f t="shared" si="19"/>
        <v>0.99281580522849733</v>
      </c>
      <c r="AL21" s="10">
        <f t="shared" si="19"/>
        <v>0.98881819934451509</v>
      </c>
      <c r="AM21" s="10">
        <f t="shared" si="19"/>
        <v>0.99144521295959231</v>
      </c>
      <c r="AN21" s="10">
        <f t="shared" si="19"/>
        <v>0.98943661971830987</v>
      </c>
      <c r="AO21" s="10">
        <f t="shared" si="19"/>
        <v>0.99103299856527982</v>
      </c>
      <c r="AP21" s="10">
        <f t="shared" si="19"/>
        <v>0.98849150141643061</v>
      </c>
      <c r="AQ21" s="10">
        <f t="shared" si="19"/>
        <v>0.98921417565485359</v>
      </c>
      <c r="AR21" s="10">
        <f t="shared" si="19"/>
        <v>0.99238699444885015</v>
      </c>
      <c r="AS21" s="10">
        <f t="shared" si="19"/>
        <v>0.99092858320963217</v>
      </c>
      <c r="AT21" s="10">
        <f t="shared" si="19"/>
        <v>0.99187739463601532</v>
      </c>
      <c r="AU21" s="10">
        <f t="shared" si="19"/>
        <v>0.98605388272583205</v>
      </c>
      <c r="AV21" s="10">
        <f t="shared" si="19"/>
        <v>0.98828438452896805</v>
      </c>
      <c r="AW21" s="10">
        <f t="shared" si="19"/>
        <v>0.99458269849331304</v>
      </c>
      <c r="AX21" s="10">
        <f t="shared" si="19"/>
        <v>0.99724473257698543</v>
      </c>
      <c r="AY21" s="10">
        <f t="shared" si="19"/>
        <v>0.99736321687541196</v>
      </c>
      <c r="AZ21" s="10">
        <f t="shared" si="19"/>
        <v>0.9955389007851535</v>
      </c>
      <c r="BA21" s="10">
        <f t="shared" si="19"/>
        <v>0.99731646540157182</v>
      </c>
      <c r="BB21" s="10">
        <f t="shared" si="19"/>
        <v>0.99556868537666177</v>
      </c>
      <c r="BC21" s="10">
        <f t="shared" si="19"/>
        <v>0.99313304721030038</v>
      </c>
      <c r="BD21" s="10">
        <f t="shared" si="19"/>
        <v>0.99163034001743677</v>
      </c>
      <c r="BE21" s="10">
        <f t="shared" si="19"/>
        <v>0.9944698244770378</v>
      </c>
      <c r="BF21" s="10">
        <f t="shared" si="19"/>
        <v>0.99150897622513345</v>
      </c>
      <c r="BG21" s="10">
        <f t="shared" si="19"/>
        <v>0.98848368522072938</v>
      </c>
      <c r="BH21" s="10">
        <f t="shared" si="19"/>
        <v>0.98817802503477048</v>
      </c>
      <c r="BI21" s="10">
        <f t="shared" si="19"/>
        <v>0.99105882352941177</v>
      </c>
      <c r="BJ21" s="30"/>
      <c r="BK21" s="10"/>
      <c r="BL21" s="2" t="s">
        <v>68</v>
      </c>
      <c r="CE21" s="2">
        <f>MU!CE21+UMKC!CE21+'S&amp;T'!CE21+UMSL!CE21</f>
        <v>730</v>
      </c>
      <c r="CF21" s="2">
        <f>MU!CF21+UMKC!CF21+'S&amp;T'!CF21+UMSL!CF21</f>
        <v>875</v>
      </c>
      <c r="CG21" s="2">
        <f>MU!CG21+UMKC!CG21+'S&amp;T'!CG21+UMSL!CG21</f>
        <v>973</v>
      </c>
      <c r="CH21" s="2">
        <f>MU!CH21+UMKC!CH21+'S&amp;T'!CH21+UMSL!CH21</f>
        <v>1086</v>
      </c>
      <c r="CI21" s="2">
        <f>MU!CI21+UMKC!CI21+'S&amp;T'!CI21+UMSL!CI21</f>
        <v>1016</v>
      </c>
      <c r="CJ21" s="2">
        <f>MU!CJ21+UMKC!CJ21+'S&amp;T'!CJ21+UMSL!CJ21</f>
        <v>973</v>
      </c>
      <c r="CK21" s="2">
        <f>MU!CK21+UMKC!CK21+'S&amp;T'!CK21+UMSL!CK21</f>
        <v>970</v>
      </c>
      <c r="CL21" s="2">
        <f>MU!CL21+UMKC!CL21+'S&amp;T'!CL21+UMSL!CL21</f>
        <v>1165</v>
      </c>
      <c r="CM21" s="2">
        <f>MU!CM21+UMKC!CM21+'S&amp;T'!CM21+UMSL!CM21</f>
        <v>1305</v>
      </c>
      <c r="CN21" s="2">
        <f>MU!CN21+UMKC!CN21+'S&amp;T'!CN21+UMSL!CN21</f>
        <v>1325</v>
      </c>
      <c r="CO21" s="2">
        <f>MU!CO21+UMKC!CO21+'S&amp;T'!CO21+UMSL!CO21</f>
        <v>1404</v>
      </c>
      <c r="CP21" s="2">
        <f>MU!CP21+UMKC!CP21+'S&amp;T'!CP21+UMSL!CP21</f>
        <v>1454</v>
      </c>
      <c r="CQ21" s="2">
        <f>MU!CQ21+UMKC!CQ21+'S&amp;T'!CQ21+UMSL!CQ21</f>
        <v>1298</v>
      </c>
      <c r="CR21" s="2">
        <f>MU!CR21+UMKC!CR21+'S&amp;T'!CR21+UMSL!CR21</f>
        <v>1479</v>
      </c>
      <c r="CS21" s="2">
        <f>MU!CS21+UMKC!CS21+'S&amp;T'!CS21+UMSL!CS21</f>
        <v>1392</v>
      </c>
      <c r="CT21" s="2">
        <f>MU!CT21+UMKC!CT21+'S&amp;T'!CT21+UMSL!CT21</f>
        <v>1381</v>
      </c>
      <c r="CU21" s="2">
        <f>MU!CU21+UMKC!CU21+'S&amp;T'!CU21+UMSL!CU21</f>
        <v>1448</v>
      </c>
      <c r="CV21" s="2">
        <f>MU!CV21+UMKC!CV21+'S&amp;T'!CV21+UMSL!CV21</f>
        <v>1339</v>
      </c>
      <c r="CW21" s="2">
        <f>MU!CW21+UMKC!CW21+'S&amp;T'!CW21+UMSL!CW21</f>
        <v>1387</v>
      </c>
      <c r="CX21" s="2">
        <f>MU!CX21+UMKC!CX21+'S&amp;T'!CX21+UMSL!CX21</f>
        <v>1394</v>
      </c>
      <c r="CY21" s="2">
        <f>MU!CY21+UMKC!CY21+'S&amp;T'!CY21+UMSL!CY21</f>
        <v>1507</v>
      </c>
      <c r="CZ21" s="2">
        <f>MU!CZ21+UMKC!CZ21+'S&amp;T'!CZ21+UMSL!CZ21</f>
        <v>1611</v>
      </c>
      <c r="DA21" s="2">
        <f>MU!DA21+UMKC!DA21+'S&amp;T'!DA21+UMSL!DA21</f>
        <v>1623</v>
      </c>
      <c r="DB21" s="2">
        <f>MU!DB21+UMKC!DB21+'S&amp;T'!DB21+UMSL!DB21</f>
        <v>1738</v>
      </c>
      <c r="DC21" s="2">
        <f>MU!DC21+UMKC!DC21+'S&amp;T'!DC21+UMSL!DC21</f>
        <v>1729</v>
      </c>
      <c r="DD21" s="2">
        <f>MU!DD21+UMKC!DD21+'S&amp;T'!DD21+UMSL!DD21</f>
        <v>1778</v>
      </c>
      <c r="DE21" s="2">
        <f>MU!DE21+UMKC!DE21+'S&amp;T'!DE21+UMSL!DE21</f>
        <v>1739</v>
      </c>
      <c r="DF21" s="2">
        <f>MU!DF21+UMKC!DF21+'S&amp;T'!DF21+UMSL!DF21</f>
        <v>1814</v>
      </c>
      <c r="DG21" s="2">
        <f>MU!DG21+UMKC!DG21+'S&amp;T'!DG21+UMSL!DG21</f>
        <v>1867</v>
      </c>
      <c r="DH21" s="2">
        <f>MU!DH21+UMKC!DH21+'S&amp;T'!DH21+UMSL!DH21</f>
        <v>1736</v>
      </c>
      <c r="DI21" s="2">
        <f>MU!DI21+UMKC!DI21+'S&amp;T'!DI21+UMSL!DI21</f>
        <v>1548</v>
      </c>
      <c r="DJ21" s="2">
        <f>MU!DJ21+UMKC!DJ21+'S&amp;T'!DJ21+UMSL!DJ21</f>
        <v>1588</v>
      </c>
      <c r="DK21" s="2">
        <f>MU!DK21+UMKC!DK21+'S&amp;T'!DK21+UMSL!DK21</f>
        <v>1832</v>
      </c>
      <c r="DL21" s="2">
        <f>MU!DL21+UMKC!DL21+'S&amp;T'!DL21+UMSL!DL21</f>
        <v>1691</v>
      </c>
      <c r="DM21" s="2">
        <f>MU!DM21+UMKC!DM21+'S&amp;T'!DM21+UMSL!DM21</f>
        <v>1269</v>
      </c>
      <c r="DN21" s="2">
        <f>MU!DN21+UMKC!DN21+'S&amp;T'!DN21+UMSL!DN21</f>
        <v>1257</v>
      </c>
      <c r="DO21" s="2">
        <f>MU!DO21+UMKC!DO21+'S&amp;T'!DO21+UMSL!DO21</f>
        <v>1194</v>
      </c>
      <c r="DP21" s="2">
        <f>MU!DP21+UMKC!DP21+'S&amp;T'!DP21+UMSL!DP21</f>
        <v>1253</v>
      </c>
      <c r="DQ21" s="2">
        <f>MU!DQ21+UMKC!DQ21+'S&amp;T'!DQ21+UMSL!DQ21</f>
        <v>1266</v>
      </c>
    </row>
    <row r="22" spans="1:121" ht="13.5" customHeight="1" x14ac:dyDescent="0.2">
      <c r="A22" s="24"/>
      <c r="D22" s="14" t="s">
        <v>70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>
        <f t="shared" ref="W22:AB22" si="20">SUM(CE20:CE24)/CE26</f>
        <v>0.89170963903213007</v>
      </c>
      <c r="X22" s="15">
        <f t="shared" si="20"/>
        <v>0.91502782931354365</v>
      </c>
      <c r="Y22" s="15">
        <f t="shared" si="20"/>
        <v>0.92981797710639891</v>
      </c>
      <c r="Z22" s="15">
        <f t="shared" si="20"/>
        <v>0.98136524127108671</v>
      </c>
      <c r="AA22" s="15">
        <f t="shared" si="20"/>
        <v>0.98841698841698844</v>
      </c>
      <c r="AB22" s="15">
        <f t="shared" si="20"/>
        <v>0.99135739705134718</v>
      </c>
      <c r="AC22" s="15">
        <f t="shared" ref="AC22:BI22" si="21">CK25/CK26</f>
        <v>1.3486005089058525E-2</v>
      </c>
      <c r="AD22" s="15">
        <f t="shared" si="21"/>
        <v>1.7999999999999999E-2</v>
      </c>
      <c r="AE22" s="15">
        <f t="shared" si="21"/>
        <v>1.8162618796198522E-2</v>
      </c>
      <c r="AF22" s="15">
        <f t="shared" si="21"/>
        <v>1.637601020842195E-2</v>
      </c>
      <c r="AG22" s="15">
        <f t="shared" si="21"/>
        <v>8.214920071047958E-3</v>
      </c>
      <c r="AH22" s="15">
        <f t="shared" si="21"/>
        <v>3.1658927817644574E-3</v>
      </c>
      <c r="AI22" s="15">
        <f t="shared" si="21"/>
        <v>3.1420192710515291E-3</v>
      </c>
      <c r="AJ22" s="15">
        <f t="shared" si="21"/>
        <v>5.5688146380270488E-3</v>
      </c>
      <c r="AK22" s="15">
        <f t="shared" si="21"/>
        <v>7.1841947715026938E-3</v>
      </c>
      <c r="AL22" s="15">
        <f t="shared" si="21"/>
        <v>1.1181800655484866E-2</v>
      </c>
      <c r="AM22" s="15">
        <f t="shared" si="21"/>
        <v>8.5547870404077183E-3</v>
      </c>
      <c r="AN22" s="15">
        <f t="shared" si="21"/>
        <v>1.0563380281690141E-2</v>
      </c>
      <c r="AO22" s="15">
        <f t="shared" si="21"/>
        <v>8.9670014347202291E-3</v>
      </c>
      <c r="AP22" s="15">
        <f t="shared" si="21"/>
        <v>1.1508498583569405E-2</v>
      </c>
      <c r="AQ22" s="15">
        <f t="shared" si="21"/>
        <v>1.078582434514638E-2</v>
      </c>
      <c r="AR22" s="15">
        <f t="shared" si="21"/>
        <v>7.6130055511498809E-3</v>
      </c>
      <c r="AS22" s="15">
        <f t="shared" si="21"/>
        <v>9.0714167903678047E-3</v>
      </c>
      <c r="AT22" s="15">
        <f t="shared" si="21"/>
        <v>8.1226053639846738E-3</v>
      </c>
      <c r="AU22" s="15">
        <f t="shared" si="21"/>
        <v>1.3946117274167988E-2</v>
      </c>
      <c r="AV22" s="15">
        <f t="shared" si="21"/>
        <v>1.1715615471031938E-2</v>
      </c>
      <c r="AW22" s="15">
        <f t="shared" si="21"/>
        <v>5.4173015066869817E-3</v>
      </c>
      <c r="AX22" s="15">
        <f t="shared" si="21"/>
        <v>2.7552674230145865E-3</v>
      </c>
      <c r="AY22" s="15">
        <f t="shared" si="21"/>
        <v>2.6367831245880024E-3</v>
      </c>
      <c r="AZ22" s="15">
        <f t="shared" si="21"/>
        <v>4.4610992148465386E-3</v>
      </c>
      <c r="BA22" s="15">
        <f t="shared" si="21"/>
        <v>2.6835345984282154E-3</v>
      </c>
      <c r="BB22" s="15">
        <f t="shared" si="21"/>
        <v>4.4313146233382573E-3</v>
      </c>
      <c r="BC22" s="15">
        <f t="shared" si="21"/>
        <v>6.8669527896995704E-3</v>
      </c>
      <c r="BD22" s="15">
        <f t="shared" si="21"/>
        <v>8.3696599825632077E-3</v>
      </c>
      <c r="BE22" s="15">
        <f t="shared" si="21"/>
        <v>5.5301755229622508E-3</v>
      </c>
      <c r="BF22" s="15">
        <f t="shared" si="21"/>
        <v>8.4910237748665688E-3</v>
      </c>
      <c r="BG22" s="15">
        <f t="shared" si="21"/>
        <v>1.1516314779270634E-2</v>
      </c>
      <c r="BH22" s="15">
        <f t="shared" si="21"/>
        <v>1.1821974965229486E-2</v>
      </c>
      <c r="BI22" s="15">
        <f t="shared" si="21"/>
        <v>8.9411764705882354E-3</v>
      </c>
      <c r="BJ22" s="30"/>
      <c r="BK22" s="10"/>
      <c r="BL22" s="2" t="s">
        <v>69</v>
      </c>
      <c r="CE22" s="2">
        <f>MU!CE22+UMKC!CE22+'S&amp;T'!CE22+UMSL!CE22</f>
        <v>1464</v>
      </c>
      <c r="CF22" s="2">
        <f>MU!CF22+UMKC!CF22+'S&amp;T'!CF22+UMSL!CF22</f>
        <v>1567</v>
      </c>
      <c r="CG22" s="2">
        <f>MU!CG22+UMKC!CG22+'S&amp;T'!CG22+UMSL!CG22</f>
        <v>1587</v>
      </c>
      <c r="CH22" s="2">
        <f>MU!CH22+UMKC!CH22+'S&amp;T'!CH22+UMSL!CH22</f>
        <v>1526</v>
      </c>
      <c r="CI22" s="2">
        <f>MU!CI22+UMKC!CI22+'S&amp;T'!CI22+UMSL!CI22</f>
        <v>1392</v>
      </c>
      <c r="CJ22" s="2">
        <f>MU!CJ22+UMKC!CJ22+'S&amp;T'!CJ22+UMSL!CJ22</f>
        <v>1261</v>
      </c>
      <c r="CK22" s="2">
        <f>MU!CK22+UMKC!CK22+'S&amp;T'!CK22+UMSL!CK22</f>
        <v>1293</v>
      </c>
      <c r="CL22" s="2">
        <f>MU!CL22+UMKC!CL22+'S&amp;T'!CL22+UMSL!CL22</f>
        <v>1377</v>
      </c>
      <c r="CM22" s="2">
        <f>MU!CM22+UMKC!CM22+'S&amp;T'!CM22+UMSL!CM22</f>
        <v>1449</v>
      </c>
      <c r="CN22" s="2">
        <f>MU!CN22+UMKC!CN22+'S&amp;T'!CN22+UMSL!CN22</f>
        <v>1423</v>
      </c>
      <c r="CO22" s="2">
        <f>MU!CO22+UMKC!CO22+'S&amp;T'!CO22+UMSL!CO22</f>
        <v>1418</v>
      </c>
      <c r="CP22" s="2">
        <f>MU!CP22+UMKC!CP22+'S&amp;T'!CP22+UMSL!CP22</f>
        <v>1623</v>
      </c>
      <c r="CQ22" s="2">
        <f>MU!CQ22+UMKC!CQ22+'S&amp;T'!CQ22+UMSL!CQ22</f>
        <v>1747</v>
      </c>
      <c r="CR22" s="2">
        <f>MU!CR22+UMKC!CR22+'S&amp;T'!CR22+UMSL!CR22</f>
        <v>1820</v>
      </c>
      <c r="CS22" s="2">
        <f>MU!CS22+UMKC!CS22+'S&amp;T'!CS22+UMSL!CS22</f>
        <v>1757</v>
      </c>
      <c r="CT22" s="2">
        <f>MU!CT22+UMKC!CT22+'S&amp;T'!CT22+UMSL!CT22</f>
        <v>1884</v>
      </c>
      <c r="CU22" s="2">
        <f>MU!CU22+UMKC!CU22+'S&amp;T'!CU22+UMSL!CU22</f>
        <v>2026</v>
      </c>
      <c r="CV22" s="2">
        <f>MU!CV22+UMKC!CV22+'S&amp;T'!CV22+UMSL!CV22</f>
        <v>1972</v>
      </c>
      <c r="CW22" s="2">
        <f>MU!CW22+UMKC!CW22+'S&amp;T'!CW22+UMSL!CW22</f>
        <v>1996</v>
      </c>
      <c r="CX22" s="2">
        <f>MU!CX22+UMKC!CX22+'S&amp;T'!CX22+UMSL!CX22</f>
        <v>2062</v>
      </c>
      <c r="CY22" s="2">
        <f>MU!CY22+UMKC!CY22+'S&amp;T'!CY22+UMSL!CY22</f>
        <v>2101</v>
      </c>
      <c r="CZ22" s="2">
        <f>MU!CZ22+UMKC!CZ22+'S&amp;T'!CZ22+UMSL!CZ22</f>
        <v>2328</v>
      </c>
      <c r="DA22" s="2">
        <f>MU!DA22+UMKC!DA22+'S&amp;T'!DA22+UMSL!DA22</f>
        <v>2219</v>
      </c>
      <c r="DB22" s="2">
        <f>MU!DB22+UMKC!DB22+'S&amp;T'!DB22+UMSL!DB22</f>
        <v>2404</v>
      </c>
      <c r="DC22" s="2">
        <f>MU!DC22+UMKC!DC22+'S&amp;T'!DC22+UMSL!DC22</f>
        <v>2332</v>
      </c>
      <c r="DD22" s="2">
        <f>MU!DD22+UMKC!DD22+'S&amp;T'!DD22+UMSL!DD22</f>
        <v>2312</v>
      </c>
      <c r="DE22" s="2">
        <f>MU!DE22+UMKC!DE22+'S&amp;T'!DE22+UMSL!DE22</f>
        <v>2207</v>
      </c>
      <c r="DF22" s="2">
        <f>MU!DF22+UMKC!DF22+'S&amp;T'!DF22+UMSL!DF22</f>
        <v>2242</v>
      </c>
      <c r="DG22" s="2">
        <f>MU!DG22+UMKC!DG22+'S&amp;T'!DG22+UMSL!DG22</f>
        <v>2141</v>
      </c>
      <c r="DH22" s="2">
        <f>MU!DH22+UMKC!DH22+'S&amp;T'!DH22+UMSL!DH22</f>
        <v>1972</v>
      </c>
      <c r="DI22" s="2">
        <f>MU!DI22+UMKC!DI22+'S&amp;T'!DI22+UMSL!DI22</f>
        <v>1848</v>
      </c>
      <c r="DJ22" s="2">
        <f>MU!DJ22+UMKC!DJ22+'S&amp;T'!DJ22+UMSL!DJ22</f>
        <v>1800</v>
      </c>
      <c r="DK22" s="2">
        <f>MU!DK22+UMKC!DK22+'S&amp;T'!DK22+UMSL!DK22</f>
        <v>1849</v>
      </c>
      <c r="DL22" s="2">
        <f>MU!DL22+UMKC!DL22+'S&amp;T'!DL22+UMSL!DL22</f>
        <v>1805</v>
      </c>
      <c r="DM22" s="2">
        <f>MU!DM22+UMKC!DM22+'S&amp;T'!DM22+UMSL!DM22</f>
        <v>1321</v>
      </c>
      <c r="DN22" s="2">
        <f>MU!DN22+UMKC!DN22+'S&amp;T'!DN22+UMSL!DN22</f>
        <v>1303</v>
      </c>
      <c r="DO22" s="2">
        <f>MU!DO22+UMKC!DO22+'S&amp;T'!DO22+UMSL!DO22</f>
        <v>1357</v>
      </c>
      <c r="DP22" s="2">
        <f>MU!DP22+UMKC!DP22+'S&amp;T'!DP22+UMSL!DP22</f>
        <v>1347</v>
      </c>
      <c r="DQ22" s="2">
        <f>MU!DQ22+UMKC!DQ22+'S&amp;T'!DQ22+UMSL!DQ22</f>
        <v>1378</v>
      </c>
    </row>
    <row r="23" spans="1:121" ht="13.5" customHeight="1" x14ac:dyDescent="0.2">
      <c r="A23" s="24"/>
      <c r="D23" s="9" t="s">
        <v>72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6">
        <f t="shared" ref="W23:BI23" si="22">CE27</f>
        <v>22.465053550178503</v>
      </c>
      <c r="X23" s="6">
        <f t="shared" si="22"/>
        <v>22.820797773654917</v>
      </c>
      <c r="Y23" s="6">
        <f t="shared" si="22"/>
        <v>23.134471758303622</v>
      </c>
      <c r="Z23" s="6">
        <f t="shared" si="22"/>
        <v>24.06337779521381</v>
      </c>
      <c r="AA23" s="6">
        <f t="shared" si="22"/>
        <v>24.476311605723367</v>
      </c>
      <c r="AB23" s="6">
        <f t="shared" si="22"/>
        <v>24.677605490594818</v>
      </c>
      <c r="AC23" s="6">
        <f t="shared" si="22"/>
        <v>24.708575063613232</v>
      </c>
      <c r="AD23" s="6">
        <f t="shared" si="22"/>
        <v>24.681533333333334</v>
      </c>
      <c r="AE23" s="6">
        <f t="shared" si="22"/>
        <v>24.788173178458294</v>
      </c>
      <c r="AF23" s="6">
        <f t="shared" si="22"/>
        <v>24.876244151424928</v>
      </c>
      <c r="AG23" s="6">
        <f t="shared" si="22"/>
        <v>25.405173179396087</v>
      </c>
      <c r="AH23" s="6">
        <f t="shared" si="22"/>
        <v>25.467370198395948</v>
      </c>
      <c r="AI23" s="6">
        <f t="shared" si="22"/>
        <v>25.293569333891913</v>
      </c>
      <c r="AJ23" s="6">
        <f t="shared" si="22"/>
        <v>25.432517899761333</v>
      </c>
      <c r="AK23" s="6">
        <f t="shared" si="22"/>
        <v>25.213071243264817</v>
      </c>
      <c r="AL23" s="6">
        <f t="shared" si="22"/>
        <v>25.19976865240023</v>
      </c>
      <c r="AM23" s="6">
        <f t="shared" si="22"/>
        <v>25.141117582817618</v>
      </c>
      <c r="AN23" s="6">
        <f t="shared" si="22"/>
        <v>25.092253521126757</v>
      </c>
      <c r="AO23" s="6">
        <f t="shared" si="22"/>
        <v>25.05417862266858</v>
      </c>
      <c r="AP23" s="6">
        <f t="shared" si="22"/>
        <v>25.045626770538242</v>
      </c>
      <c r="AQ23" s="6">
        <f t="shared" si="22"/>
        <v>25.217959253552475</v>
      </c>
      <c r="AR23" s="6">
        <f t="shared" si="22"/>
        <v>25.234528152260111</v>
      </c>
      <c r="AS23" s="6">
        <f t="shared" si="22"/>
        <v>25.415058551872011</v>
      </c>
      <c r="AT23" s="6">
        <f t="shared" si="22"/>
        <v>25.508597701149426</v>
      </c>
      <c r="AU23" s="6">
        <f t="shared" si="22"/>
        <v>25.438573692551508</v>
      </c>
      <c r="AV23" s="6">
        <f t="shared" si="22"/>
        <v>25.596966779008181</v>
      </c>
      <c r="AW23" s="6">
        <f t="shared" si="22"/>
        <v>25.747570678855595</v>
      </c>
      <c r="AX23" s="6">
        <f t="shared" si="22"/>
        <v>25.96330632090762</v>
      </c>
      <c r="AY23" s="6">
        <f t="shared" si="22"/>
        <v>26.079927488464072</v>
      </c>
      <c r="AZ23" s="6">
        <f t="shared" si="22"/>
        <v>26.127194860813706</v>
      </c>
      <c r="BA23" s="6">
        <f t="shared" si="22"/>
        <v>26.078780908568142</v>
      </c>
      <c r="BB23" s="6">
        <f t="shared" si="22"/>
        <v>26.056462333825699</v>
      </c>
      <c r="BC23" s="6">
        <f t="shared" si="22"/>
        <v>26.289493562231758</v>
      </c>
      <c r="BD23" s="6">
        <f t="shared" si="22"/>
        <v>26.084062772449865</v>
      </c>
      <c r="BE23" s="6">
        <f t="shared" si="22"/>
        <v>26.51305602308247</v>
      </c>
      <c r="BF23" s="6">
        <f t="shared" si="22"/>
        <v>26.395730228044641</v>
      </c>
      <c r="BG23" s="6">
        <f t="shared" si="22"/>
        <v>26.089635316698658</v>
      </c>
      <c r="BH23" s="6">
        <f t="shared" si="22"/>
        <v>26.237042188224386</v>
      </c>
      <c r="BI23" s="6">
        <f t="shared" si="22"/>
        <v>26.471788235294117</v>
      </c>
      <c r="BJ23" s="30"/>
      <c r="BK23" s="10"/>
      <c r="BL23" s="2" t="s">
        <v>71</v>
      </c>
      <c r="CE23" s="2">
        <f>MU!CE23+UMKC!CE23+'S&amp;T'!CE23+UMSL!CE23</f>
        <v>1789</v>
      </c>
      <c r="CF23" s="2">
        <f>MU!CF23+UMKC!CF23+'S&amp;T'!CF23+UMSL!CF23</f>
        <v>1977</v>
      </c>
      <c r="CG23" s="2">
        <f>MU!CG23+UMKC!CG23+'S&amp;T'!CG23+UMSL!CG23</f>
        <v>1953</v>
      </c>
      <c r="CH23" s="2">
        <f>MU!CH23+UMKC!CH23+'S&amp;T'!CH23+UMSL!CH23</f>
        <v>2084</v>
      </c>
      <c r="CI23" s="2">
        <f>MU!CI23+UMKC!CI23+'S&amp;T'!CI23+UMSL!CI23</f>
        <v>1734</v>
      </c>
      <c r="CJ23" s="2">
        <f>MU!CJ23+UMKC!CJ23+'S&amp;T'!CJ23+UMSL!CJ23</f>
        <v>1455</v>
      </c>
      <c r="CK23" s="2">
        <f>MU!CK23+UMKC!CK23+'S&amp;T'!CK23+UMSL!CK23</f>
        <v>1409</v>
      </c>
      <c r="CL23" s="2">
        <f>MU!CL23+UMKC!CL23+'S&amp;T'!CL23+UMSL!CL23</f>
        <v>1633</v>
      </c>
      <c r="CM23" s="2">
        <f>MU!CM23+UMKC!CM23+'S&amp;T'!CM23+UMSL!CM23</f>
        <v>1619</v>
      </c>
      <c r="CN23" s="2">
        <f>MU!CN23+UMKC!CN23+'S&amp;T'!CN23+UMSL!CN23</f>
        <v>1621</v>
      </c>
      <c r="CO23" s="2">
        <f>MU!CO23+UMKC!CO23+'S&amp;T'!CO23+UMSL!CO23</f>
        <v>1404</v>
      </c>
      <c r="CP23" s="2">
        <f>MU!CP23+UMKC!CP23+'S&amp;T'!CP23+UMSL!CP23</f>
        <v>1420</v>
      </c>
      <c r="CQ23" s="2">
        <f>MU!CQ23+UMKC!CQ23+'S&amp;T'!CQ23+UMSL!CQ23</f>
        <v>1487</v>
      </c>
      <c r="CR23" s="2">
        <f>MU!CR23+UMKC!CR23+'S&amp;T'!CR23+UMSL!CR23</f>
        <v>1491</v>
      </c>
      <c r="CS23" s="2">
        <f>MU!CS23+UMKC!CS23+'S&amp;T'!CS23+UMSL!CS23</f>
        <v>1614</v>
      </c>
      <c r="CT23" s="2">
        <f>MU!CT23+UMKC!CT23+'S&amp;T'!CT23+UMSL!CT23</f>
        <v>1627</v>
      </c>
      <c r="CU23" s="2">
        <f>MU!CU23+UMKC!CU23+'S&amp;T'!CU23+UMSL!CU23</f>
        <v>1721</v>
      </c>
      <c r="CV23" s="2">
        <f>MU!CV23+UMKC!CV23+'S&amp;T'!CV23+UMSL!CV23</f>
        <v>1728</v>
      </c>
      <c r="CW23" s="2">
        <f>MU!CW23+UMKC!CW23+'S&amp;T'!CW23+UMSL!CW23</f>
        <v>1881</v>
      </c>
      <c r="CX23" s="2">
        <f>MU!CX23+UMKC!CX23+'S&amp;T'!CX23+UMSL!CX23</f>
        <v>1845</v>
      </c>
      <c r="CY23" s="2">
        <f>MU!CY23+UMKC!CY23+'S&amp;T'!CY23+UMSL!CY23</f>
        <v>1850</v>
      </c>
      <c r="CZ23" s="2">
        <f>MU!CZ23+UMKC!CZ23+'S&amp;T'!CZ23+UMSL!CZ23</f>
        <v>1973</v>
      </c>
      <c r="DA23" s="2">
        <f>MU!DA23+UMKC!DA23+'S&amp;T'!DA23+UMSL!DA23</f>
        <v>1790</v>
      </c>
      <c r="DB23" s="2">
        <f>MU!DB23+UMKC!DB23+'S&amp;T'!DB23+UMSL!DB23</f>
        <v>1892</v>
      </c>
      <c r="DC23" s="2">
        <f>MU!DC23+UMKC!DC23+'S&amp;T'!DC23+UMSL!DC23</f>
        <v>1777</v>
      </c>
      <c r="DD23" s="2">
        <f>MU!DD23+UMKC!DD23+'S&amp;T'!DD23+UMSL!DD23</f>
        <v>1687</v>
      </c>
      <c r="DE23" s="2">
        <f>MU!DE23+UMKC!DE23+'S&amp;T'!DE23+UMSL!DE23</f>
        <v>1628</v>
      </c>
      <c r="DF23" s="2">
        <f>MU!DF23+UMKC!DF23+'S&amp;T'!DF23+UMSL!DF23</f>
        <v>1619</v>
      </c>
      <c r="DG23" s="2">
        <f>MU!DG23+UMKC!DG23+'S&amp;T'!DG23+UMSL!DG23</f>
        <v>1589</v>
      </c>
      <c r="DH23" s="2">
        <f>MU!DH23+UMKC!DH23+'S&amp;T'!DH23+UMSL!DH23</f>
        <v>1454</v>
      </c>
      <c r="DI23" s="2">
        <f>MU!DI23+UMKC!DI23+'S&amp;T'!DI23+UMSL!DI23</f>
        <v>1369</v>
      </c>
      <c r="DJ23" s="2">
        <f>MU!DJ23+UMKC!DJ23+'S&amp;T'!DJ23+UMSL!DJ23</f>
        <v>1510</v>
      </c>
      <c r="DK23" s="2">
        <f>MU!DK23+UMKC!DK23+'S&amp;T'!DK23+UMSL!DK23</f>
        <v>1490</v>
      </c>
      <c r="DL23" s="2">
        <f>MU!DL23+UMKC!DL23+'S&amp;T'!DL23+UMSL!DL23</f>
        <v>1536</v>
      </c>
      <c r="DM23" s="2">
        <f>MU!DM23+UMKC!DM23+'S&amp;T'!DM23+UMSL!DM23</f>
        <v>1019</v>
      </c>
      <c r="DN23" s="2">
        <f>MU!DN23+UMKC!DN23+'S&amp;T'!DN23+UMSL!DN23</f>
        <v>1070</v>
      </c>
      <c r="DO23" s="2">
        <f>MU!DO23+UMKC!DO23+'S&amp;T'!DO23+UMSL!DO23</f>
        <v>1139</v>
      </c>
      <c r="DP23" s="2">
        <f>MU!DP23+UMKC!DP23+'S&amp;T'!DP23+UMSL!DP23</f>
        <v>1140</v>
      </c>
      <c r="DQ23" s="2">
        <f>MU!DQ23+UMKC!DQ23+'S&amp;T'!DQ23+UMSL!DQ23</f>
        <v>1032</v>
      </c>
    </row>
    <row r="24" spans="1:121" ht="13.5" customHeight="1" x14ac:dyDescent="0.2">
      <c r="A24" s="24"/>
      <c r="BJ24" s="30"/>
      <c r="BK24" s="10"/>
      <c r="BL24" s="2" t="s">
        <v>73</v>
      </c>
      <c r="CE24" s="2">
        <f>MU!CE24+UMKC!CE24+'S&amp;T'!CE24+UMSL!CE24</f>
        <v>503</v>
      </c>
      <c r="CF24" s="2">
        <f>MU!CF24+UMKC!CF24+'S&amp;T'!CF24+UMSL!CF24</f>
        <v>503</v>
      </c>
      <c r="CG24" s="2">
        <f>MU!CG24+UMKC!CG24+'S&amp;T'!CG24+UMSL!CG24</f>
        <v>427</v>
      </c>
      <c r="CH24" s="2">
        <f>MU!CH24+UMKC!CH24+'S&amp;T'!CH24+UMSL!CH24</f>
        <v>267</v>
      </c>
      <c r="CI24" s="2">
        <f>MU!CI24+UMKC!CI24+'S&amp;T'!CI24+UMSL!CI24</f>
        <v>150</v>
      </c>
      <c r="CJ24" s="2">
        <f>MU!CJ24+UMKC!CJ24+'S&amp;T'!CJ24+UMSL!CJ24</f>
        <v>153</v>
      </c>
      <c r="CK24" s="2">
        <f>MU!CK24+UMKC!CK24+'S&amp;T'!CK24+UMSL!CK24</f>
        <v>151</v>
      </c>
      <c r="CL24" s="2">
        <f>MU!CL24+UMKC!CL24+'S&amp;T'!CL24+UMSL!CL24</f>
        <v>181</v>
      </c>
      <c r="CM24" s="2">
        <f>MU!CM24+UMKC!CM24+'S&amp;T'!CM24+UMSL!CM24</f>
        <v>207</v>
      </c>
      <c r="CN24" s="2">
        <f>MU!CN24+UMKC!CN24+'S&amp;T'!CN24+UMSL!CN24</f>
        <v>179</v>
      </c>
      <c r="CO24" s="2">
        <f>MU!CO24+UMKC!CO24+'S&amp;T'!CO24+UMSL!CO24</f>
        <v>139</v>
      </c>
      <c r="CP24" s="2">
        <f>MU!CP24+UMKC!CP24+'S&amp;T'!CP24+UMSL!CP24</f>
        <v>130</v>
      </c>
      <c r="CQ24" s="2">
        <f>MU!CQ24+UMKC!CQ24+'S&amp;T'!CQ24+UMSL!CQ24</f>
        <v>136</v>
      </c>
      <c r="CR24" s="2">
        <f>MU!CR24+UMKC!CR24+'S&amp;T'!CR24+UMSL!CR24</f>
        <v>116</v>
      </c>
      <c r="CS24" s="2">
        <f>MU!CS24+UMKC!CS24+'S&amp;T'!CS24+UMSL!CS24</f>
        <v>130</v>
      </c>
      <c r="CT24" s="2">
        <f>MU!CT24+UMKC!CT24+'S&amp;T'!CT24+UMSL!CT24</f>
        <v>136</v>
      </c>
      <c r="CU24" s="2">
        <f>MU!CU24+UMKC!CU24+'S&amp;T'!CU24+UMSL!CU24</f>
        <v>160</v>
      </c>
      <c r="CV24" s="2">
        <f>MU!CV24+UMKC!CV24+'S&amp;T'!CV24+UMSL!CV24</f>
        <v>157</v>
      </c>
      <c r="CW24" s="2">
        <f>MU!CW24+UMKC!CW24+'S&amp;T'!CW24+UMSL!CW24</f>
        <v>147</v>
      </c>
      <c r="CX24" s="2">
        <f>MU!CX24+UMKC!CX24+'S&amp;T'!CX24+UMSL!CX24</f>
        <v>154</v>
      </c>
      <c r="CY24" s="2">
        <f>MU!CY24+UMKC!CY24+'S&amp;T'!CY24+UMSL!CY24</f>
        <v>153</v>
      </c>
      <c r="CZ24" s="2">
        <f>MU!CZ24+UMKC!CZ24+'S&amp;T'!CZ24+UMSL!CZ24</f>
        <v>168</v>
      </c>
      <c r="DA24" s="2">
        <f>MU!DA24+UMKC!DA24+'S&amp;T'!DA24+UMSL!DA24</f>
        <v>176</v>
      </c>
      <c r="DB24" s="2">
        <f>MU!DB24+UMKC!DB24+'S&amp;T'!DB24+UMSL!DB24</f>
        <v>177</v>
      </c>
      <c r="DC24" s="2">
        <f>MU!DC24+UMKC!DC24+'S&amp;T'!DC24+UMSL!DC24</f>
        <v>157</v>
      </c>
      <c r="DD24" s="2">
        <f>MU!DD24+UMKC!DD24+'S&amp;T'!DD24+UMSL!DD24</f>
        <v>143</v>
      </c>
      <c r="DE24" s="2">
        <f>MU!DE24+UMKC!DE24+'S&amp;T'!DE24+UMSL!DE24</f>
        <v>100</v>
      </c>
      <c r="DF24" s="2">
        <f>MU!DF24+UMKC!DF24+'S&amp;T'!DF24+UMSL!DF24</f>
        <v>130</v>
      </c>
      <c r="DG24" s="2">
        <f>MU!DG24+UMKC!DG24+'S&amp;T'!DG24+UMSL!DG24</f>
        <v>115</v>
      </c>
      <c r="DH24" s="2">
        <f>MU!DH24+UMKC!DH24+'S&amp;T'!DH24+UMSL!DH24</f>
        <v>92</v>
      </c>
      <c r="DI24" s="2">
        <f>MU!DI24+UMKC!DI24+'S&amp;T'!DI24+UMSL!DI24</f>
        <v>110</v>
      </c>
      <c r="DJ24" s="2">
        <f>MU!DJ24+UMKC!DJ24+'S&amp;T'!DJ24+UMSL!DJ24</f>
        <v>108</v>
      </c>
      <c r="DK24" s="2">
        <f>MU!DK24+UMKC!DK24+'S&amp;T'!DK24+UMSL!DK24</f>
        <v>134</v>
      </c>
      <c r="DL24" s="2">
        <f>MU!DL24+UMKC!DL24+'S&amp;T'!DL24+UMSL!DL24</f>
        <v>166</v>
      </c>
      <c r="DM24" s="2">
        <f>MU!DM24+UMKC!DM24+'S&amp;T'!DM24+UMSL!DM24</f>
        <v>94</v>
      </c>
      <c r="DN24" s="2">
        <f>MU!DN24+UMKC!DN24+'S&amp;T'!DN24+UMSL!DN24</f>
        <v>80</v>
      </c>
      <c r="DO24" s="2">
        <f>MU!DO24+UMKC!DO24+'S&amp;T'!DO24+UMSL!DO24</f>
        <v>82</v>
      </c>
      <c r="DP24" s="2">
        <f>MU!DP24+UMKC!DP24+'S&amp;T'!DP24+UMSL!DP24</f>
        <v>114</v>
      </c>
      <c r="DQ24" s="2">
        <f>MU!DQ24+UMKC!DQ24+'S&amp;T'!DQ24+UMSL!DQ24</f>
        <v>97</v>
      </c>
    </row>
    <row r="25" spans="1:121" ht="13.5" customHeight="1" x14ac:dyDescent="0.2">
      <c r="A25" s="24"/>
      <c r="B25" s="28" t="s">
        <v>76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31"/>
      <c r="BK25" s="11"/>
      <c r="BL25" s="2" t="s">
        <v>74</v>
      </c>
      <c r="CE25" s="2">
        <f>MU!CE25+UMKC!CE25+'S&amp;T'!CE25+UMSL!CE25</f>
        <v>546</v>
      </c>
      <c r="CF25" s="2">
        <f>MU!CF25+UMKC!CF25+'S&amp;T'!CF25+UMSL!CF25</f>
        <v>458</v>
      </c>
      <c r="CG25" s="2">
        <f>MU!CG25+UMKC!CG25+'S&amp;T'!CG25+UMSL!CG25</f>
        <v>374</v>
      </c>
      <c r="CH25" s="2">
        <f>MU!CH25+UMKC!CH25+'S&amp;T'!CH25+UMSL!CH25</f>
        <v>95</v>
      </c>
      <c r="CI25" s="2">
        <f>MU!CI25+UMKC!CI25+'S&amp;T'!CI25+UMSL!CI25</f>
        <v>51</v>
      </c>
      <c r="CJ25" s="2">
        <f>MU!CJ25+UMKC!CJ25+'S&amp;T'!CJ25+UMSL!CJ25</f>
        <v>34</v>
      </c>
      <c r="CK25" s="2">
        <f>MU!CK25+UMKC!CK25+'S&amp;T'!CK25+UMSL!CK25</f>
        <v>53</v>
      </c>
      <c r="CL25" s="2">
        <f>MU!CL25+UMKC!CL25+'S&amp;T'!CL25+UMSL!CL25</f>
        <v>81</v>
      </c>
      <c r="CM25" s="2">
        <f>MU!CM25+UMKC!CM25+'S&amp;T'!CM25+UMSL!CM25</f>
        <v>86</v>
      </c>
      <c r="CN25" s="2">
        <f>MU!CN25+UMKC!CN25+'S&amp;T'!CN25+UMSL!CN25</f>
        <v>77</v>
      </c>
      <c r="CO25" s="2">
        <f>MU!CO25+UMKC!CO25+'S&amp;T'!CO25+UMSL!CO25</f>
        <v>37</v>
      </c>
      <c r="CP25" s="2">
        <f>MU!CP25+UMKC!CP25+'S&amp;T'!CP25+UMSL!CP25</f>
        <v>15</v>
      </c>
      <c r="CQ25" s="2">
        <f>MU!CQ25+UMKC!CQ25+'S&amp;T'!CQ25+UMSL!CQ25</f>
        <v>15</v>
      </c>
      <c r="CR25" s="2">
        <f>MU!CR25+UMKC!CR25+'S&amp;T'!CR25+UMSL!CR25</f>
        <v>28</v>
      </c>
      <c r="CS25" s="2">
        <f>MU!CS25+UMKC!CS25+'S&amp;T'!CS25+UMSL!CS25</f>
        <v>36</v>
      </c>
      <c r="CT25" s="2">
        <f>MU!CT25+UMKC!CT25+'S&amp;T'!CT25+UMSL!CT25</f>
        <v>58</v>
      </c>
      <c r="CU25" s="2">
        <f>MU!CU25+UMKC!CU25+'S&amp;T'!CU25+UMSL!CU25</f>
        <v>47</v>
      </c>
      <c r="CV25" s="2">
        <f>MU!CV25+UMKC!CV25+'S&amp;T'!CV25+UMSL!CV25</f>
        <v>57</v>
      </c>
      <c r="CW25" s="2">
        <f>MU!CW25+UMKC!CW25+'S&amp;T'!CW25+UMSL!CW25</f>
        <v>50</v>
      </c>
      <c r="CX25" s="2">
        <f>MU!CX25+UMKC!CX25+'S&amp;T'!CX25+UMSL!CX25</f>
        <v>65</v>
      </c>
      <c r="CY25" s="2">
        <f>MU!CY25+UMKC!CY25+'S&amp;T'!CY25+UMSL!CY25</f>
        <v>63</v>
      </c>
      <c r="CZ25" s="2">
        <f>MU!CZ25+UMKC!CZ25+'S&amp;T'!CZ25+UMSL!CZ25</f>
        <v>48</v>
      </c>
      <c r="DA25" s="2">
        <f>MU!DA25+UMKC!DA25+'S&amp;T'!DA25+UMSL!DA25</f>
        <v>55</v>
      </c>
      <c r="DB25" s="2">
        <f>MU!DB25+UMKC!DB25+'S&amp;T'!DB25+UMSL!DB25</f>
        <v>53</v>
      </c>
      <c r="DC25" s="2">
        <f>MU!DC25+UMKC!DC25+'S&amp;T'!DC25+UMSL!DC25</f>
        <v>88</v>
      </c>
      <c r="DD25" s="2">
        <f>MU!DD25+UMKC!DD25+'S&amp;T'!DD25+UMSL!DD25</f>
        <v>73</v>
      </c>
      <c r="DE25" s="2">
        <f>MU!DE25+UMKC!DE25+'S&amp;T'!DE25+UMSL!DE25</f>
        <v>32</v>
      </c>
      <c r="DF25" s="2">
        <f>MU!DF25+UMKC!DF25+'S&amp;T'!DF25+UMSL!DF25</f>
        <v>17</v>
      </c>
      <c r="DG25" s="2">
        <f>MU!DG25+UMKC!DG25+'S&amp;T'!DG25+UMSL!DG25</f>
        <v>16</v>
      </c>
      <c r="DH25" s="2">
        <f>MU!DH25+UMKC!DH25+'S&amp;T'!DH25+UMSL!DH25</f>
        <v>25</v>
      </c>
      <c r="DI25" s="2">
        <f>MU!DI25+UMKC!DI25+'S&amp;T'!DI25+UMSL!DI25</f>
        <v>14</v>
      </c>
      <c r="DJ25" s="2">
        <f>MU!DJ25+UMKC!DJ25+'S&amp;T'!DJ25+UMSL!DJ25</f>
        <v>24</v>
      </c>
      <c r="DK25" s="2">
        <f>MU!DK25+UMKC!DK25+'S&amp;T'!DK25+UMSL!DK25</f>
        <v>40</v>
      </c>
      <c r="DL25" s="2">
        <f>MU!DL25+UMKC!DL25+'S&amp;T'!DL25+UMSL!DL25</f>
        <v>48</v>
      </c>
      <c r="DM25" s="2">
        <f>MU!DM25+UMKC!DM25+'S&amp;T'!DM25+UMSL!DM25</f>
        <v>23</v>
      </c>
      <c r="DN25" s="2">
        <f>MU!DN25+UMKC!DN25+'S&amp;T'!DN25+UMSL!DN25</f>
        <v>35</v>
      </c>
      <c r="DO25" s="2">
        <f>MU!DO25+UMKC!DO25+'S&amp;T'!DO25+UMSL!DO25</f>
        <v>48</v>
      </c>
      <c r="DP25" s="2">
        <f>MU!DP25+UMKC!DP25+'S&amp;T'!DP25+UMSL!DP25</f>
        <v>51</v>
      </c>
      <c r="DQ25" s="2">
        <f>MU!DQ25+UMKC!DQ25+'S&amp;T'!DQ25+UMSL!DQ25</f>
        <v>38</v>
      </c>
    </row>
    <row r="26" spans="1:121" ht="13.5" customHeight="1" x14ac:dyDescent="0.2">
      <c r="A26" s="24"/>
      <c r="C26" s="1" t="s">
        <v>50</v>
      </c>
      <c r="BJ26" s="25"/>
      <c r="BL26" s="9" t="s">
        <v>81</v>
      </c>
      <c r="CE26" s="2">
        <f>SUM(CE20:CE25)</f>
        <v>5042</v>
      </c>
      <c r="CF26" s="2">
        <f t="shared" ref="CF26:DA26" si="23">SUM(CF20:CF25)</f>
        <v>5390</v>
      </c>
      <c r="CG26" s="2">
        <f t="shared" si="23"/>
        <v>5329</v>
      </c>
      <c r="CH26" s="2">
        <f t="shared" si="23"/>
        <v>5098</v>
      </c>
      <c r="CI26" s="2">
        <f t="shared" si="23"/>
        <v>4403</v>
      </c>
      <c r="CJ26" s="2">
        <f t="shared" si="23"/>
        <v>3934</v>
      </c>
      <c r="CK26" s="2">
        <f t="shared" si="23"/>
        <v>3930</v>
      </c>
      <c r="CL26" s="2">
        <f t="shared" si="23"/>
        <v>4500</v>
      </c>
      <c r="CM26" s="2">
        <f t="shared" si="23"/>
        <v>4735</v>
      </c>
      <c r="CN26" s="2">
        <f t="shared" si="23"/>
        <v>4702</v>
      </c>
      <c r="CO26" s="2">
        <f t="shared" si="23"/>
        <v>4504</v>
      </c>
      <c r="CP26" s="2">
        <f t="shared" si="23"/>
        <v>4738</v>
      </c>
      <c r="CQ26" s="2">
        <f t="shared" si="23"/>
        <v>4774</v>
      </c>
      <c r="CR26" s="2">
        <f t="shared" si="23"/>
        <v>5028</v>
      </c>
      <c r="CS26" s="2">
        <f t="shared" si="23"/>
        <v>5011</v>
      </c>
      <c r="CT26" s="2">
        <f t="shared" si="23"/>
        <v>5187</v>
      </c>
      <c r="CU26" s="2">
        <f t="shared" si="23"/>
        <v>5494</v>
      </c>
      <c r="CV26" s="2">
        <f t="shared" si="23"/>
        <v>5396</v>
      </c>
      <c r="CW26" s="2">
        <f t="shared" si="23"/>
        <v>5576</v>
      </c>
      <c r="CX26" s="2">
        <f t="shared" si="23"/>
        <v>5648</v>
      </c>
      <c r="CY26" s="2">
        <f t="shared" si="23"/>
        <v>5841</v>
      </c>
      <c r="CZ26" s="2">
        <f t="shared" si="23"/>
        <v>6305</v>
      </c>
      <c r="DA26" s="2">
        <f t="shared" si="23"/>
        <v>6063</v>
      </c>
      <c r="DB26" s="2">
        <f t="shared" ref="DB26:DG26" si="24">SUM(DB20:DB25)</f>
        <v>6525</v>
      </c>
      <c r="DC26" s="2">
        <f t="shared" si="24"/>
        <v>6310</v>
      </c>
      <c r="DD26" s="2">
        <f t="shared" si="24"/>
        <v>6231</v>
      </c>
      <c r="DE26" s="2">
        <f t="shared" si="24"/>
        <v>5907</v>
      </c>
      <c r="DF26" s="2">
        <f t="shared" si="24"/>
        <v>6170</v>
      </c>
      <c r="DG26" s="2">
        <f t="shared" si="24"/>
        <v>6068</v>
      </c>
      <c r="DH26" s="2">
        <f t="shared" ref="DH26:DI26" si="25">SUM(DH20:DH25)</f>
        <v>5604</v>
      </c>
      <c r="DI26" s="2">
        <f t="shared" si="25"/>
        <v>5217</v>
      </c>
      <c r="DJ26" s="2">
        <f t="shared" ref="DJ26:DK26" si="26">SUM(DJ20:DJ25)</f>
        <v>5416</v>
      </c>
      <c r="DK26" s="2">
        <f t="shared" si="26"/>
        <v>5825</v>
      </c>
      <c r="DL26" s="2">
        <f t="shared" ref="DL26:DM26" si="27">SUM(DL20:DL25)</f>
        <v>5735</v>
      </c>
      <c r="DM26" s="2">
        <f t="shared" si="27"/>
        <v>4159</v>
      </c>
      <c r="DN26" s="2">
        <f t="shared" ref="DN26:DO26" si="28">SUM(DN20:DN25)</f>
        <v>4122</v>
      </c>
      <c r="DO26" s="2">
        <f t="shared" si="28"/>
        <v>4168</v>
      </c>
      <c r="DP26" s="2">
        <f t="shared" ref="DP26:DQ26" si="29">SUM(DP20:DP25)</f>
        <v>4314</v>
      </c>
      <c r="DQ26" s="2">
        <f t="shared" si="29"/>
        <v>4250</v>
      </c>
    </row>
    <row r="27" spans="1:121" ht="13.5" customHeight="1" x14ac:dyDescent="0.2">
      <c r="A27" s="24"/>
      <c r="D27" s="2" t="s">
        <v>52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>
        <f t="shared" ref="W27:BI27" si="30">CE29/CE39</f>
        <v>0.2462686567164179</v>
      </c>
      <c r="X27" s="10">
        <f t="shared" si="30"/>
        <v>0.25032258064516127</v>
      </c>
      <c r="Y27" s="10">
        <f t="shared" si="30"/>
        <v>0.26390532544378698</v>
      </c>
      <c r="Z27" s="10">
        <f t="shared" si="30"/>
        <v>0.2742561448900388</v>
      </c>
      <c r="AA27" s="10">
        <f t="shared" si="30"/>
        <v>0.31889763779527558</v>
      </c>
      <c r="AB27" s="10">
        <f t="shared" si="30"/>
        <v>0.35312024353120242</v>
      </c>
      <c r="AC27" s="10">
        <f t="shared" si="30"/>
        <v>0.35193133047210301</v>
      </c>
      <c r="AD27" s="10">
        <f t="shared" si="30"/>
        <v>0.32550335570469796</v>
      </c>
      <c r="AE27" s="10">
        <f t="shared" si="30"/>
        <v>0.37363726461843411</v>
      </c>
      <c r="AF27" s="10">
        <f t="shared" si="30"/>
        <v>0.36673553719008267</v>
      </c>
      <c r="AG27" s="10">
        <f t="shared" si="30"/>
        <v>0.37755102040816324</v>
      </c>
      <c r="AH27" s="10">
        <f t="shared" si="30"/>
        <v>0.38043478260869568</v>
      </c>
      <c r="AI27" s="10">
        <f t="shared" si="30"/>
        <v>0.35483870967741937</v>
      </c>
      <c r="AJ27" s="10">
        <f t="shared" si="30"/>
        <v>0.35390946502057613</v>
      </c>
      <c r="AK27" s="10">
        <f t="shared" si="30"/>
        <v>0.30190677966101692</v>
      </c>
      <c r="AL27" s="10">
        <f t="shared" si="30"/>
        <v>0.30047846889952151</v>
      </c>
      <c r="AM27" s="10">
        <f t="shared" si="30"/>
        <v>0.30009066183136901</v>
      </c>
      <c r="AN27" s="10">
        <f t="shared" si="30"/>
        <v>0.28446771378708552</v>
      </c>
      <c r="AO27" s="10">
        <f t="shared" si="30"/>
        <v>0.26259289843104872</v>
      </c>
      <c r="AP27" s="10">
        <f t="shared" si="30"/>
        <v>0.26135389888603255</v>
      </c>
      <c r="AQ27" s="10">
        <f t="shared" si="30"/>
        <v>0.29620034542314333</v>
      </c>
      <c r="AR27" s="10">
        <f t="shared" si="30"/>
        <v>0.26311844077961022</v>
      </c>
      <c r="AS27" s="10">
        <f t="shared" si="30"/>
        <v>0.22886597938144329</v>
      </c>
      <c r="AT27" s="10">
        <f t="shared" si="30"/>
        <v>0.22817460317460317</v>
      </c>
      <c r="AU27" s="10">
        <f t="shared" si="30"/>
        <v>0.21157556270096464</v>
      </c>
      <c r="AV27" s="10">
        <f t="shared" si="30"/>
        <v>0.22172949002217296</v>
      </c>
      <c r="AW27" s="10">
        <f t="shared" si="30"/>
        <v>0.23000583771161703</v>
      </c>
      <c r="AX27" s="10">
        <f t="shared" si="30"/>
        <v>0.22729935559461042</v>
      </c>
      <c r="AY27" s="10">
        <f t="shared" si="30"/>
        <v>0.24936386768447838</v>
      </c>
      <c r="AZ27" s="10">
        <f t="shared" si="30"/>
        <v>0.25218150087260033</v>
      </c>
      <c r="BA27" s="10">
        <f t="shared" si="30"/>
        <v>0.26777020447906524</v>
      </c>
      <c r="BB27" s="10">
        <f t="shared" si="30"/>
        <v>0.2836398838334947</v>
      </c>
      <c r="BC27" s="10">
        <f t="shared" si="30"/>
        <v>0.29441117764471059</v>
      </c>
      <c r="BD27" s="10">
        <f t="shared" si="30"/>
        <v>0.32041343669250644</v>
      </c>
      <c r="BE27" s="10">
        <f t="shared" si="30"/>
        <v>0.32203389830508472</v>
      </c>
      <c r="BF27" s="10">
        <f t="shared" si="30"/>
        <v>0.31215772179627599</v>
      </c>
      <c r="BG27" s="10">
        <f t="shared" si="30"/>
        <v>0.31741573033707865</v>
      </c>
      <c r="BH27" s="10">
        <f t="shared" si="30"/>
        <v>0.29965156794425085</v>
      </c>
      <c r="BI27" s="10">
        <f t="shared" si="30"/>
        <v>0.29856850715746419</v>
      </c>
      <c r="BJ27" s="25"/>
      <c r="BL27" s="9" t="s">
        <v>82</v>
      </c>
      <c r="CE27" s="2">
        <f>((MU!CE27*MU!CE26)+(UMKC!CE27*UMKC!CE26)+('S&amp;T'!CE27*'S&amp;T'!CE26)+(UMSL!CE27*UMSL!CE26))/CE26</f>
        <v>22.465053550178503</v>
      </c>
      <c r="CF27" s="2">
        <f>((MU!CF27*MU!CF26)+(UMKC!CF27*UMKC!CF26)+('S&amp;T'!CF27*'S&amp;T'!CF26)+(UMSL!CF27*UMSL!CF26))/CF26</f>
        <v>22.820797773654917</v>
      </c>
      <c r="CG27" s="2">
        <f>((MU!CG27*MU!CG26)+(UMKC!CG27*UMKC!CG26)+('S&amp;T'!CG27*'S&amp;T'!CG26)+(UMSL!CG27*UMSL!CG26))/CG26</f>
        <v>23.134471758303622</v>
      </c>
      <c r="CH27" s="2">
        <f>((MU!CH27*MU!CH26)+(UMKC!CH27*UMKC!CH26)+('S&amp;T'!CH27*'S&amp;T'!CH26)+(UMSL!CH27*UMSL!CH26))/CH26</f>
        <v>24.06337779521381</v>
      </c>
      <c r="CI27" s="2">
        <f>((MU!CI27*MU!CI26)+(UMKC!CI27*UMKC!CI26)+('S&amp;T'!CI27*'S&amp;T'!CI26)+(UMSL!CI27*UMSL!CI26))/CI26</f>
        <v>24.476311605723367</v>
      </c>
      <c r="CJ27" s="2">
        <f>((MU!CJ27*MU!CJ26)+(UMKC!CJ27*UMKC!CJ26)+('S&amp;T'!CJ27*'S&amp;T'!CJ26)+(UMSL!CJ27*UMSL!CJ26))/CJ26</f>
        <v>24.677605490594818</v>
      </c>
      <c r="CK27" s="2">
        <f>((MU!CK27*MU!CK26)+(UMKC!CK27*UMKC!CK26)+('S&amp;T'!CK27*'S&amp;T'!CK26)+(UMSL!CK27*UMSL!CK26))/CK26</f>
        <v>24.708575063613232</v>
      </c>
      <c r="CL27" s="2">
        <f>((MU!CL27*MU!CL26)+(UMKC!CL27*UMKC!CL26)+('S&amp;T'!CL27*'S&amp;T'!CL26)+(UMSL!CL27*UMSL!CL26))/CL26</f>
        <v>24.681533333333334</v>
      </c>
      <c r="CM27" s="2">
        <f>((MU!CM27*MU!CM26)+(UMKC!CM27*UMKC!CM26)+('S&amp;T'!CM27*'S&amp;T'!CM26)+(UMSL!CM27*UMSL!CM26))/CM26</f>
        <v>24.788173178458294</v>
      </c>
      <c r="CN27" s="2">
        <f>((MU!CN27*MU!CN26)+(UMKC!CN27*UMKC!CN26)+('S&amp;T'!CN27*'S&amp;T'!CN26)+(UMSL!CN27*UMSL!CN26))/CN26</f>
        <v>24.876244151424928</v>
      </c>
      <c r="CO27" s="2">
        <f>((MU!CO27*MU!CO26)+(UMKC!CO27*UMKC!CO26)+('S&amp;T'!CO27*'S&amp;T'!CO26)+(UMSL!CO27*UMSL!CO26))/CO26</f>
        <v>25.405173179396087</v>
      </c>
      <c r="CP27" s="2">
        <f>((MU!CP27*MU!CP26)+(UMKC!CP27*UMKC!CP26)+('S&amp;T'!CP27*'S&amp;T'!CP26)+(UMSL!CP27*UMSL!CP26))/CP26</f>
        <v>25.467370198395948</v>
      </c>
      <c r="CQ27" s="2">
        <f>((MU!CQ27*MU!CQ26)+(UMKC!CQ27*UMKC!CQ26)+('S&amp;T'!CQ27*'S&amp;T'!CQ26)+(UMSL!CQ27*UMSL!CQ26))/CQ26</f>
        <v>25.293569333891913</v>
      </c>
      <c r="CR27" s="2">
        <f>((MU!CR27*MU!CR26)+(UMKC!CR27*UMKC!CR26)+('S&amp;T'!CR27*'S&amp;T'!CR26)+(UMSL!CR27*UMSL!CR26))/CR26</f>
        <v>25.432517899761333</v>
      </c>
      <c r="CS27" s="2">
        <f>((MU!CS27*MU!CS26)+(UMKC!CS27*UMKC!CS26)+('S&amp;T'!CS27*'S&amp;T'!CS26)+(UMSL!CS27*UMSL!CS26))/CS26</f>
        <v>25.213071243264817</v>
      </c>
      <c r="CT27" s="2">
        <f>((MU!CT27*MU!CT26)+(UMKC!CT27*UMKC!CT26)+('S&amp;T'!CT27*'S&amp;T'!CT26)+(UMSL!CT27*UMSL!CT26))/CT26</f>
        <v>25.19976865240023</v>
      </c>
      <c r="CU27" s="2">
        <f>((MU!CU27*MU!CU26)+(UMKC!CU27*UMKC!CU26)+('S&amp;T'!CU27*'S&amp;T'!CU26)+(UMSL!CU27*UMSL!CU26))/CU26</f>
        <v>25.141117582817618</v>
      </c>
      <c r="CV27" s="2">
        <f>((MU!CV27*MU!CV26)+(UMKC!CV27*UMKC!CV26)+('S&amp;T'!CV27*'S&amp;T'!CV26)+(UMSL!CV27*UMSL!CV26))/CV26</f>
        <v>25.092253521126757</v>
      </c>
      <c r="CW27" s="2">
        <f>((MU!CW27*MU!CW26)+(UMKC!CW27*UMKC!CW26)+('S&amp;T'!CW27*'S&amp;T'!CW26)+(UMSL!CW27*UMSL!CW26))/CW26</f>
        <v>25.05417862266858</v>
      </c>
      <c r="CX27" s="2">
        <f>((MU!CX27*MU!CX26)+(UMKC!CX27*UMKC!CX26)+('S&amp;T'!CX27*'S&amp;T'!CX26)+(UMSL!CX27*UMSL!CX26))/CX26</f>
        <v>25.045626770538242</v>
      </c>
      <c r="CY27" s="2">
        <f>((MU!CY27*MU!CY26)+(UMKC!CY27*UMKC!CY26)+('S&amp;T'!CY27*'S&amp;T'!CY26)+(UMSL!CY27*UMSL!CY26))/CY26</f>
        <v>25.217959253552475</v>
      </c>
      <c r="CZ27" s="2">
        <f>((MU!CZ27*MU!CZ26)+(UMKC!CZ27*UMKC!CZ26)+('S&amp;T'!CZ27*'S&amp;T'!CZ26)+(UMSL!CZ27*UMSL!CZ26))/CZ26</f>
        <v>25.234528152260111</v>
      </c>
      <c r="DA27" s="2">
        <f>((MU!DA27*MU!DA26)+(UMKC!DA27*UMKC!DA26)+('S&amp;T'!DA27*'S&amp;T'!DA26)+(UMSL!DA27*UMSL!DA26))/DA26</f>
        <v>25.415058551872011</v>
      </c>
      <c r="DB27" s="2">
        <f>((MU!DB27*MU!DB26)+(UMKC!DB27*UMKC!DB26)+('S&amp;T'!DB27*'S&amp;T'!DB26)+(UMSL!DB27*UMSL!DB26))/DB26</f>
        <v>25.508597701149426</v>
      </c>
      <c r="DC27" s="2">
        <f>((MU!DC27*MU!DC26)+(UMKC!DC27*UMKC!DC26)+('S&amp;T'!DC27*'S&amp;T'!DC26)+(UMSL!DC27*UMSL!DC26))/DC26</f>
        <v>25.438573692551508</v>
      </c>
      <c r="DD27" s="2">
        <f>((MU!DD27*MU!DD26)+(UMKC!DD27*UMKC!DD26)+('S&amp;T'!DD27*'S&amp;T'!DD26)+(UMSL!DD27*UMSL!DD26))/DD26</f>
        <v>25.596966779008181</v>
      </c>
      <c r="DE27" s="2">
        <f>((MU!DE27*MU!DE26)+(UMKC!DE27*UMKC!DE26)+('S&amp;T'!DE27*'S&amp;T'!DE26)+(UMSL!DE27*UMSL!DE26))/DE26</f>
        <v>25.747570678855595</v>
      </c>
      <c r="DF27" s="2">
        <f>((MU!DF27*MU!DF26)+(UMKC!DF27*UMKC!DF26)+('S&amp;T'!DF27*'S&amp;T'!DF26)+(UMSL!DF27*UMSL!DF26))/DF26</f>
        <v>25.96330632090762</v>
      </c>
      <c r="DG27" s="2">
        <f>((MU!DG27*MU!DG26)+(UMKC!DG27*UMKC!DG26)+('S&amp;T'!DG27*'S&amp;T'!DG26)+(UMSL!DG27*UMSL!DG26))/DG26</f>
        <v>26.079927488464072</v>
      </c>
      <c r="DH27" s="2">
        <f>((MU!DH27*MU!DH26)+(UMKC!DH27*UMKC!DH26)+('S&amp;T'!DH27*'S&amp;T'!DH26)+(UMSL!DH27*UMSL!DH26))/DH26</f>
        <v>26.127194860813706</v>
      </c>
      <c r="DI27" s="2">
        <f>((MU!DI27*MU!DI26)+(UMKC!DI27*UMKC!DI26)+('S&amp;T'!DI27*'S&amp;T'!DI26)+(UMSL!DI27*UMSL!DI26))/DI26</f>
        <v>26.078780908568142</v>
      </c>
      <c r="DJ27" s="2">
        <f>((MU!DJ27*MU!DJ26)+(UMKC!DJ27*UMKC!DJ26)+('S&amp;T'!DJ27*'S&amp;T'!DJ26)+(UMSL!DJ27*UMSL!DJ26))/DJ26</f>
        <v>26.056462333825699</v>
      </c>
      <c r="DK27" s="2">
        <f>((MU!DK27*MU!DK26)+(UMKC!DK27*UMKC!DK26)+('S&amp;T'!DK27*'S&amp;T'!DK26)+(UMSL!DK27*UMSL!DK26))/DK26</f>
        <v>26.289493562231758</v>
      </c>
      <c r="DL27" s="2">
        <f>((MU!DL27*MU!DL26)+(UMKC!DL27*UMKC!DL26)+('S&amp;T'!DL27*'S&amp;T'!DL26)+(UMSL!DL27*UMSL!DL26))/DL26</f>
        <v>26.084062772449865</v>
      </c>
      <c r="DM27" s="2">
        <f>((MU!DM27*MU!DM26)+(UMKC!DM27*UMKC!DM26)+('S&amp;T'!DM27*'S&amp;T'!DM26)+(UMSL!DM27*UMSL!DM26))/DM26</f>
        <v>26.51305602308247</v>
      </c>
      <c r="DN27" s="2">
        <f>((MU!DN27*MU!DN26)+(UMKC!DN27*UMKC!DN26)+('S&amp;T'!DN27*'S&amp;T'!DN26)+(UMSL!DN27*UMSL!DN26))/DN26</f>
        <v>26.395730228044641</v>
      </c>
      <c r="DO27" s="2">
        <f>((MU!DO27*MU!DO26)+(UMKC!DO27*UMKC!DO26)+('S&amp;T'!DO27*'S&amp;T'!DO26)+(UMSL!DO27*UMSL!DO26))/DO26</f>
        <v>26.089635316698658</v>
      </c>
      <c r="DP27" s="2">
        <f>((MU!DP27*MU!DP26)+(UMKC!DP27*UMKC!DP26)+('S&amp;T'!DP27*'S&amp;T'!DP26)+(UMSL!DP27*UMSL!DP26))/DP26</f>
        <v>26.237042188224386</v>
      </c>
      <c r="DQ27" s="2">
        <f>((MU!DQ27*MU!DQ26)+(UMKC!DQ27*UMKC!DQ26)+('S&amp;T'!DQ27*'S&amp;T'!DQ26)+(UMSL!DQ27*UMSL!DQ26))/DQ26</f>
        <v>26.471788235294117</v>
      </c>
    </row>
    <row r="28" spans="1:121" ht="13.5" customHeight="1" x14ac:dyDescent="0.2">
      <c r="A28" s="24"/>
      <c r="D28" s="2" t="s">
        <v>54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>
        <f t="shared" ref="W28:BI28" si="31">SUM(CE29:CE30)/CE39</f>
        <v>0.46268656716417911</v>
      </c>
      <c r="X28" s="10">
        <f t="shared" si="31"/>
        <v>0.43483870967741933</v>
      </c>
      <c r="Y28" s="10">
        <f t="shared" si="31"/>
        <v>0.45917159763313609</v>
      </c>
      <c r="Z28" s="10">
        <f t="shared" si="31"/>
        <v>0.48771021992238034</v>
      </c>
      <c r="AA28" s="10">
        <f t="shared" si="31"/>
        <v>0.53805774278215224</v>
      </c>
      <c r="AB28" s="10">
        <f t="shared" si="31"/>
        <v>0.59512937595129378</v>
      </c>
      <c r="AC28" s="10">
        <f t="shared" si="31"/>
        <v>0.55793991416309008</v>
      </c>
      <c r="AD28" s="10">
        <f t="shared" si="31"/>
        <v>0.529082774049217</v>
      </c>
      <c r="AE28" s="10">
        <f t="shared" si="31"/>
        <v>0.58473736372646179</v>
      </c>
      <c r="AF28" s="10">
        <f t="shared" si="31"/>
        <v>0.58987603305785119</v>
      </c>
      <c r="AG28" s="10">
        <f t="shared" si="31"/>
        <v>0.58390022675736963</v>
      </c>
      <c r="AH28" s="10">
        <f t="shared" si="31"/>
        <v>0.59683794466403162</v>
      </c>
      <c r="AI28" s="10">
        <f t="shared" si="31"/>
        <v>0.55671175858480748</v>
      </c>
      <c r="AJ28" s="10">
        <f t="shared" si="31"/>
        <v>0.58024691358024694</v>
      </c>
      <c r="AK28" s="10">
        <f t="shared" si="31"/>
        <v>0.55826271186440679</v>
      </c>
      <c r="AL28" s="10">
        <f t="shared" si="31"/>
        <v>0.53205741626794256</v>
      </c>
      <c r="AM28" s="10">
        <f t="shared" si="31"/>
        <v>0.50861287398005439</v>
      </c>
      <c r="AN28" s="10">
        <f t="shared" si="31"/>
        <v>0.49476439790575916</v>
      </c>
      <c r="AO28" s="10">
        <f t="shared" si="31"/>
        <v>0.48059454995871181</v>
      </c>
      <c r="AP28" s="10">
        <f t="shared" si="31"/>
        <v>0.45844044558697516</v>
      </c>
      <c r="AQ28" s="10">
        <f t="shared" si="31"/>
        <v>0.49481865284974091</v>
      </c>
      <c r="AR28" s="10">
        <f t="shared" si="31"/>
        <v>0.46701649175412296</v>
      </c>
      <c r="AS28" s="10">
        <f t="shared" si="31"/>
        <v>0.42336769759450171</v>
      </c>
      <c r="AT28" s="10">
        <f t="shared" si="31"/>
        <v>0.42791005291005291</v>
      </c>
      <c r="AU28" s="10">
        <f t="shared" si="31"/>
        <v>0.41864951768488745</v>
      </c>
      <c r="AV28" s="10">
        <f t="shared" si="31"/>
        <v>0.43736141906873616</v>
      </c>
      <c r="AW28" s="10">
        <f t="shared" si="31"/>
        <v>0.4366608289550496</v>
      </c>
      <c r="AX28" s="10">
        <f t="shared" si="31"/>
        <v>0.43233743409490333</v>
      </c>
      <c r="AY28" s="10">
        <f t="shared" si="31"/>
        <v>0.45165394402035625</v>
      </c>
      <c r="AZ28" s="10">
        <f t="shared" si="31"/>
        <v>0.4607329842931937</v>
      </c>
      <c r="BA28" s="10">
        <f t="shared" si="31"/>
        <v>0.48101265822784811</v>
      </c>
      <c r="BB28" s="10">
        <f t="shared" si="31"/>
        <v>0.49661181026137463</v>
      </c>
      <c r="BC28" s="10">
        <f t="shared" si="31"/>
        <v>0.52295409181636732</v>
      </c>
      <c r="BD28" s="10">
        <f t="shared" si="31"/>
        <v>0.5452196382428941</v>
      </c>
      <c r="BE28" s="10">
        <f t="shared" si="31"/>
        <v>0.54689265536723164</v>
      </c>
      <c r="BF28" s="10">
        <f t="shared" si="31"/>
        <v>0.54107338444687847</v>
      </c>
      <c r="BG28" s="10">
        <f t="shared" si="31"/>
        <v>0.5140449438202247</v>
      </c>
      <c r="BH28" s="10">
        <f t="shared" si="31"/>
        <v>0.48257839721254353</v>
      </c>
      <c r="BI28" s="10">
        <f t="shared" si="31"/>
        <v>0.5112474437627812</v>
      </c>
      <c r="BJ28" s="25"/>
      <c r="BL28" s="2" t="s">
        <v>79</v>
      </c>
    </row>
    <row r="29" spans="1:121" ht="13.5" customHeight="1" x14ac:dyDescent="0.2">
      <c r="A29" s="24"/>
      <c r="D29" s="2" t="s">
        <v>56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>
        <f t="shared" ref="W29:BI29" si="32">SUM(CE29:CE31)/CE39</f>
        <v>0.60447761194029848</v>
      </c>
      <c r="X29" s="10">
        <f t="shared" si="32"/>
        <v>0.58838709677419354</v>
      </c>
      <c r="Y29" s="10">
        <f t="shared" si="32"/>
        <v>0.62840236686390527</v>
      </c>
      <c r="Z29" s="10">
        <f t="shared" si="32"/>
        <v>0.64553686934023291</v>
      </c>
      <c r="AA29" s="10">
        <f t="shared" si="32"/>
        <v>0.70209973753280841</v>
      </c>
      <c r="AB29" s="10">
        <f t="shared" si="32"/>
        <v>0.74277016742770163</v>
      </c>
      <c r="AC29" s="10">
        <f t="shared" si="32"/>
        <v>0.70386266094420602</v>
      </c>
      <c r="AD29" s="10">
        <f t="shared" si="32"/>
        <v>0.69574944071588363</v>
      </c>
      <c r="AE29" s="10">
        <f t="shared" si="32"/>
        <v>0.72844400396432107</v>
      </c>
      <c r="AF29" s="10">
        <f t="shared" si="32"/>
        <v>0.74586776859504134</v>
      </c>
      <c r="AG29" s="10">
        <f t="shared" si="32"/>
        <v>0.73809523809523814</v>
      </c>
      <c r="AH29" s="10">
        <f t="shared" si="32"/>
        <v>0.74802371541501977</v>
      </c>
      <c r="AI29" s="10">
        <f t="shared" si="32"/>
        <v>0.72216441207075965</v>
      </c>
      <c r="AJ29" s="10">
        <f t="shared" si="32"/>
        <v>0.73251028806584362</v>
      </c>
      <c r="AK29" s="10">
        <f t="shared" si="32"/>
        <v>0.71822033898305082</v>
      </c>
      <c r="AL29" s="10">
        <f t="shared" si="32"/>
        <v>0.68995215311004787</v>
      </c>
      <c r="AM29" s="10">
        <f t="shared" si="32"/>
        <v>0.67724388032638261</v>
      </c>
      <c r="AN29" s="10">
        <f t="shared" si="32"/>
        <v>0.65183246073298429</v>
      </c>
      <c r="AO29" s="10">
        <f t="shared" si="32"/>
        <v>0.65483071841453344</v>
      </c>
      <c r="AP29" s="10">
        <f t="shared" si="32"/>
        <v>0.63067694944301633</v>
      </c>
      <c r="AQ29" s="10">
        <f t="shared" si="32"/>
        <v>0.66666666666666663</v>
      </c>
      <c r="AR29" s="10">
        <f t="shared" si="32"/>
        <v>0.63343328335832083</v>
      </c>
      <c r="AS29" s="10">
        <f t="shared" si="32"/>
        <v>0.60687285223367693</v>
      </c>
      <c r="AT29" s="10">
        <f t="shared" si="32"/>
        <v>0.60978835978835977</v>
      </c>
      <c r="AU29" s="10">
        <f t="shared" si="32"/>
        <v>0.58842443729903537</v>
      </c>
      <c r="AV29" s="10">
        <f t="shared" si="32"/>
        <v>0.60532150776053217</v>
      </c>
      <c r="AW29" s="10">
        <f t="shared" si="32"/>
        <v>0.62580268534734385</v>
      </c>
      <c r="AX29" s="10">
        <f t="shared" si="32"/>
        <v>0.59226713532513175</v>
      </c>
      <c r="AY29" s="10">
        <f t="shared" si="32"/>
        <v>0.61005089058524176</v>
      </c>
      <c r="AZ29" s="10">
        <f t="shared" si="32"/>
        <v>0.61256544502617805</v>
      </c>
      <c r="BA29" s="10">
        <f t="shared" si="32"/>
        <v>0.66407010710808179</v>
      </c>
      <c r="BB29" s="10">
        <f t="shared" si="32"/>
        <v>0.68151016456921587</v>
      </c>
      <c r="BC29" s="10">
        <f t="shared" si="32"/>
        <v>0.69461077844311381</v>
      </c>
      <c r="BD29" s="10">
        <f t="shared" si="32"/>
        <v>0.70930232558139539</v>
      </c>
      <c r="BE29" s="10">
        <f t="shared" si="32"/>
        <v>0.7107344632768362</v>
      </c>
      <c r="BF29" s="10">
        <f t="shared" si="32"/>
        <v>0.7174151150054765</v>
      </c>
      <c r="BG29" s="10">
        <f t="shared" si="32"/>
        <v>0.67883895131086147</v>
      </c>
      <c r="BH29" s="10">
        <f t="shared" si="32"/>
        <v>0.63675958188153314</v>
      </c>
      <c r="BI29" s="10">
        <f t="shared" si="32"/>
        <v>0.67893660531697342</v>
      </c>
      <c r="BJ29" s="25"/>
      <c r="BL29" s="2" t="s">
        <v>49</v>
      </c>
      <c r="CE29" s="2">
        <f>MU!CE29+UMKC!CE29+'S&amp;T'!CE29+UMSL!CE29</f>
        <v>165</v>
      </c>
      <c r="CF29" s="2">
        <f>MU!CF29+UMKC!CF29+'S&amp;T'!CF29+UMSL!CF29</f>
        <v>194</v>
      </c>
      <c r="CG29" s="2">
        <f>MU!CG29+UMKC!CG29+'S&amp;T'!CG29+UMSL!CG29</f>
        <v>223</v>
      </c>
      <c r="CH29" s="2">
        <f>MU!CH29+UMKC!CH29+'S&amp;T'!CH29+UMSL!CH29</f>
        <v>212</v>
      </c>
      <c r="CI29" s="2">
        <f>MU!CI29+UMKC!CI29+'S&amp;T'!CI29+UMSL!CI29</f>
        <v>243</v>
      </c>
      <c r="CJ29" s="2">
        <f>MU!CJ29+UMKC!CJ29+'S&amp;T'!CJ29+UMSL!CJ29</f>
        <v>232</v>
      </c>
      <c r="CK29" s="2">
        <f>MU!CK29+UMKC!CK29+'S&amp;T'!CK29+UMSL!CK29</f>
        <v>246</v>
      </c>
      <c r="CL29" s="2">
        <f>MU!CL29+UMKC!CL29+'S&amp;T'!CL29+UMSL!CL29</f>
        <v>291</v>
      </c>
      <c r="CM29" s="2">
        <f>MU!CM29+UMKC!CM29+'S&amp;T'!CM29+UMSL!CM29</f>
        <v>377</v>
      </c>
      <c r="CN29" s="2">
        <f>MU!CN29+UMKC!CN29+'S&amp;T'!CN29+UMSL!CN29</f>
        <v>355</v>
      </c>
      <c r="CO29" s="2">
        <f>MU!CO29+UMKC!CO29+'S&amp;T'!CO29+UMSL!CO29</f>
        <v>333</v>
      </c>
      <c r="CP29" s="2">
        <f>MU!CP29+UMKC!CP29+'S&amp;T'!CP29+UMSL!CP29</f>
        <v>385</v>
      </c>
      <c r="CQ29" s="2">
        <f>MU!CQ29+UMKC!CQ29+'S&amp;T'!CQ29+UMSL!CQ29</f>
        <v>341</v>
      </c>
      <c r="CR29" s="2">
        <f>MU!CR29+UMKC!CR29+'S&amp;T'!CR29+UMSL!CR29</f>
        <v>344</v>
      </c>
      <c r="CS29" s="2">
        <f>MU!CS29+UMKC!CS29+'S&amp;T'!CS29+UMSL!CS29</f>
        <v>285</v>
      </c>
      <c r="CT29" s="2">
        <f>MU!CT29+UMKC!CT29+'S&amp;T'!CT29+UMSL!CT29</f>
        <v>314</v>
      </c>
      <c r="CU29" s="2">
        <f>MU!CU29+UMKC!CU29+'S&amp;T'!CU29+UMSL!CU29</f>
        <v>331</v>
      </c>
      <c r="CV29" s="2">
        <f>MU!CV29+UMKC!CV29+'S&amp;T'!CV29+UMSL!CV29</f>
        <v>326</v>
      </c>
      <c r="CW29" s="2">
        <f>MU!CW29+UMKC!CW29+'S&amp;T'!CW29+UMSL!CW29</f>
        <v>318</v>
      </c>
      <c r="CX29" s="2">
        <f>MU!CX29+UMKC!CX29+'S&amp;T'!CX29+UMSL!CX29</f>
        <v>305</v>
      </c>
      <c r="CY29" s="2">
        <f>MU!CY29+UMKC!CY29+'S&amp;T'!CY29+UMSL!CY29</f>
        <v>343</v>
      </c>
      <c r="CZ29" s="2">
        <f>MU!CZ29+UMKC!CZ29+'S&amp;T'!CZ29+UMSL!CZ29</f>
        <v>351</v>
      </c>
      <c r="DA29" s="2">
        <f>MU!DA29+UMKC!DA29+'S&amp;T'!DA29+UMSL!DA29</f>
        <v>333</v>
      </c>
      <c r="DB29" s="2">
        <f>MU!DB29+UMKC!DB29+'S&amp;T'!DB29+UMSL!DB29</f>
        <v>345</v>
      </c>
      <c r="DC29" s="2">
        <f>MU!DC29+UMKC!DC29+'S&amp;T'!DC29+UMSL!DC29</f>
        <v>329</v>
      </c>
      <c r="DD29" s="2">
        <f>MU!DD29+UMKC!DD29+'S&amp;T'!DD29+UMSL!DD29</f>
        <v>400</v>
      </c>
      <c r="DE29" s="2">
        <f>MU!DE29+UMKC!DE29+'S&amp;T'!DE29+UMSL!DE29</f>
        <v>394</v>
      </c>
      <c r="DF29" s="2">
        <f>MU!DF29+UMKC!DF29+'S&amp;T'!DF29+UMSL!DF29</f>
        <v>388</v>
      </c>
      <c r="DG29" s="2">
        <f>MU!DG29+UMKC!DG29+'S&amp;T'!DG29+UMSL!DG29</f>
        <v>392</v>
      </c>
      <c r="DH29" s="2">
        <f>MU!DH29+UMKC!DH29+'S&amp;T'!DH29+UMSL!DH29</f>
        <v>289</v>
      </c>
      <c r="DI29" s="2">
        <f>MU!DI29+UMKC!DI29+'S&amp;T'!DI29+UMSL!DI29</f>
        <v>275</v>
      </c>
      <c r="DJ29" s="2">
        <f>MU!DJ29+UMKC!DJ29+'S&amp;T'!DJ29+UMSL!DJ29</f>
        <v>293</v>
      </c>
      <c r="DK29" s="2">
        <f>MU!DK29+UMKC!DK29+'S&amp;T'!DK29+UMSL!DK29</f>
        <v>295</v>
      </c>
      <c r="DL29" s="2">
        <f>MU!DL29+UMKC!DL29+'S&amp;T'!DL29+UMSL!DL29</f>
        <v>248</v>
      </c>
      <c r="DM29" s="2">
        <f>MU!DM29+UMKC!DM29+'S&amp;T'!DM29+UMSL!DM29</f>
        <v>285</v>
      </c>
      <c r="DN29" s="2">
        <f>MU!DN29+UMKC!DN29+'S&amp;T'!DN29+UMSL!DN29</f>
        <v>285</v>
      </c>
      <c r="DO29" s="2">
        <f>MU!DO29+UMKC!DO29+'S&amp;T'!DO29+UMSL!DO29</f>
        <v>339</v>
      </c>
      <c r="DP29" s="2">
        <f>MU!DP29+UMKC!DP29+'S&amp;T'!DP29+UMSL!DP29</f>
        <v>344</v>
      </c>
      <c r="DQ29" s="2">
        <f>MU!DQ29+UMKC!DQ29+'S&amp;T'!DQ29+UMSL!DQ29</f>
        <v>292</v>
      </c>
    </row>
    <row r="30" spans="1:121" ht="13.5" customHeight="1" x14ac:dyDescent="0.2">
      <c r="A30" s="24"/>
      <c r="D30" s="2" t="s">
        <v>58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>
        <f t="shared" ref="W30:BI30" si="33">SUM(CE29:CE32)/CE39</f>
        <v>0.71791044776119406</v>
      </c>
      <c r="X30" s="10">
        <f t="shared" si="33"/>
        <v>0.70838709677419354</v>
      </c>
      <c r="Y30" s="10">
        <f t="shared" si="33"/>
        <v>0.74792899408284019</v>
      </c>
      <c r="Z30" s="10">
        <f t="shared" si="33"/>
        <v>0.77749029754204402</v>
      </c>
      <c r="AA30" s="10">
        <f t="shared" si="33"/>
        <v>0.80971128608923881</v>
      </c>
      <c r="AB30" s="10">
        <f t="shared" si="33"/>
        <v>0.85540334855403344</v>
      </c>
      <c r="AC30" s="10">
        <f t="shared" si="33"/>
        <v>0.81974248927038629</v>
      </c>
      <c r="AD30" s="10">
        <f t="shared" si="33"/>
        <v>0.80089485458612975</v>
      </c>
      <c r="AE30" s="10">
        <f t="shared" si="33"/>
        <v>0.84340931615460857</v>
      </c>
      <c r="AF30" s="10">
        <f t="shared" si="33"/>
        <v>0.8450413223140496</v>
      </c>
      <c r="AG30" s="10">
        <f t="shared" si="33"/>
        <v>0.83333333333333337</v>
      </c>
      <c r="AH30" s="10">
        <f t="shared" si="33"/>
        <v>0.84782608695652173</v>
      </c>
      <c r="AI30" s="10">
        <f t="shared" si="33"/>
        <v>0.82934443288241411</v>
      </c>
      <c r="AJ30" s="10">
        <f t="shared" si="33"/>
        <v>0.84053497942386834</v>
      </c>
      <c r="AK30" s="10">
        <f t="shared" si="33"/>
        <v>0.82838983050847459</v>
      </c>
      <c r="AL30" s="10">
        <f t="shared" si="33"/>
        <v>0.8114832535885167</v>
      </c>
      <c r="AM30" s="10">
        <f t="shared" si="33"/>
        <v>0.78966455122393475</v>
      </c>
      <c r="AN30" s="10">
        <f t="shared" si="33"/>
        <v>0.78621291448516584</v>
      </c>
      <c r="AO30" s="10">
        <f t="shared" si="33"/>
        <v>0.77952105697770435</v>
      </c>
      <c r="AP30" s="10">
        <f t="shared" si="33"/>
        <v>0.75835475578406175</v>
      </c>
      <c r="AQ30" s="10">
        <f t="shared" si="33"/>
        <v>0.78324697754749573</v>
      </c>
      <c r="AR30" s="10">
        <f t="shared" si="33"/>
        <v>0.75637181409295351</v>
      </c>
      <c r="AS30" s="10">
        <f t="shared" si="33"/>
        <v>0.75463917525773194</v>
      </c>
      <c r="AT30" s="10">
        <f t="shared" si="33"/>
        <v>0.7321428571428571</v>
      </c>
      <c r="AU30" s="10">
        <f t="shared" si="33"/>
        <v>0.73118971061093252</v>
      </c>
      <c r="AV30" s="10">
        <f t="shared" si="33"/>
        <v>0.74390243902439024</v>
      </c>
      <c r="AW30" s="10">
        <f t="shared" si="33"/>
        <v>0.75014594279042612</v>
      </c>
      <c r="AX30" s="10">
        <f t="shared" si="33"/>
        <v>0.71939074399531344</v>
      </c>
      <c r="AY30" s="10">
        <f t="shared" si="33"/>
        <v>0.74618320610687028</v>
      </c>
      <c r="AZ30" s="10">
        <f t="shared" si="33"/>
        <v>0.74083769633507857</v>
      </c>
      <c r="BA30" s="10">
        <f t="shared" si="33"/>
        <v>0.78286270691333981</v>
      </c>
      <c r="BB30" s="10">
        <f t="shared" si="33"/>
        <v>0.78993223620522746</v>
      </c>
      <c r="BC30" s="10">
        <f t="shared" si="33"/>
        <v>0.81836327345309379</v>
      </c>
      <c r="BD30" s="10">
        <f t="shared" si="33"/>
        <v>0.81524547803617575</v>
      </c>
      <c r="BE30" s="10">
        <f t="shared" si="33"/>
        <v>0.81468926553672316</v>
      </c>
      <c r="BF30" s="10">
        <f t="shared" si="33"/>
        <v>0.82694414019715223</v>
      </c>
      <c r="BG30" s="10">
        <f t="shared" si="33"/>
        <v>0.8202247191011236</v>
      </c>
      <c r="BH30" s="10">
        <f t="shared" si="33"/>
        <v>0.76306620209059228</v>
      </c>
      <c r="BI30" s="10">
        <f t="shared" si="33"/>
        <v>0.79856850715746419</v>
      </c>
      <c r="BJ30" s="30"/>
      <c r="BK30" s="10"/>
      <c r="BL30" s="2" t="s">
        <v>51</v>
      </c>
      <c r="CE30" s="2">
        <f>MU!CE30+UMKC!CE30+'S&amp;T'!CE30+UMSL!CE30</f>
        <v>145</v>
      </c>
      <c r="CF30" s="2">
        <f>MU!CF30+UMKC!CF30+'S&amp;T'!CF30+UMSL!CF30</f>
        <v>143</v>
      </c>
      <c r="CG30" s="2">
        <f>MU!CG30+UMKC!CG30+'S&amp;T'!CG30+UMSL!CG30</f>
        <v>165</v>
      </c>
      <c r="CH30" s="2">
        <f>MU!CH30+UMKC!CH30+'S&amp;T'!CH30+UMSL!CH30</f>
        <v>165</v>
      </c>
      <c r="CI30" s="2">
        <f>MU!CI30+UMKC!CI30+'S&amp;T'!CI30+UMSL!CI30</f>
        <v>167</v>
      </c>
      <c r="CJ30" s="2">
        <f>MU!CJ30+UMKC!CJ30+'S&amp;T'!CJ30+UMSL!CJ30</f>
        <v>159</v>
      </c>
      <c r="CK30" s="2">
        <f>MU!CK30+UMKC!CK30+'S&amp;T'!CK30+UMSL!CK30</f>
        <v>144</v>
      </c>
      <c r="CL30" s="2">
        <f>MU!CL30+UMKC!CL30+'S&amp;T'!CL30+UMSL!CL30</f>
        <v>182</v>
      </c>
      <c r="CM30" s="2">
        <f>MU!CM30+UMKC!CM30+'S&amp;T'!CM30+UMSL!CM30</f>
        <v>213</v>
      </c>
      <c r="CN30" s="2">
        <f>MU!CN30+UMKC!CN30+'S&amp;T'!CN30+UMSL!CN30</f>
        <v>216</v>
      </c>
      <c r="CO30" s="2">
        <f>MU!CO30+UMKC!CO30+'S&amp;T'!CO30+UMSL!CO30</f>
        <v>182</v>
      </c>
      <c r="CP30" s="2">
        <f>MU!CP30+UMKC!CP30+'S&amp;T'!CP30+UMSL!CP30</f>
        <v>219</v>
      </c>
      <c r="CQ30" s="2">
        <f>MU!CQ30+UMKC!CQ30+'S&amp;T'!CQ30+UMSL!CQ30</f>
        <v>194</v>
      </c>
      <c r="CR30" s="2">
        <f>MU!CR30+UMKC!CR30+'S&amp;T'!CR30+UMSL!CR30</f>
        <v>220</v>
      </c>
      <c r="CS30" s="2">
        <f>MU!CS30+UMKC!CS30+'S&amp;T'!CS30+UMSL!CS30</f>
        <v>242</v>
      </c>
      <c r="CT30" s="2">
        <f>MU!CT30+UMKC!CT30+'S&amp;T'!CT30+UMSL!CT30</f>
        <v>242</v>
      </c>
      <c r="CU30" s="2">
        <f>MU!CU30+UMKC!CU30+'S&amp;T'!CU30+UMSL!CU30</f>
        <v>230</v>
      </c>
      <c r="CV30" s="2">
        <f>MU!CV30+UMKC!CV30+'S&amp;T'!CV30+UMSL!CV30</f>
        <v>241</v>
      </c>
      <c r="CW30" s="2">
        <f>MU!CW30+UMKC!CW30+'S&amp;T'!CW30+UMSL!CW30</f>
        <v>264</v>
      </c>
      <c r="CX30" s="2">
        <f>MU!CX30+UMKC!CX30+'S&amp;T'!CX30+UMSL!CX30</f>
        <v>230</v>
      </c>
      <c r="CY30" s="2">
        <f>MU!CY30+UMKC!CY30+'S&amp;T'!CY30+UMSL!CY30</f>
        <v>230</v>
      </c>
      <c r="CZ30" s="2">
        <f>MU!CZ30+UMKC!CZ30+'S&amp;T'!CZ30+UMSL!CZ30</f>
        <v>272</v>
      </c>
      <c r="DA30" s="2">
        <f>MU!DA30+UMKC!DA30+'S&amp;T'!DA30+UMSL!DA30</f>
        <v>283</v>
      </c>
      <c r="DB30" s="2">
        <f>MU!DB30+UMKC!DB30+'S&amp;T'!DB30+UMSL!DB30</f>
        <v>302</v>
      </c>
      <c r="DC30" s="2">
        <f>MU!DC30+UMKC!DC30+'S&amp;T'!DC30+UMSL!DC30</f>
        <v>322</v>
      </c>
      <c r="DD30" s="2">
        <f>MU!DD30+UMKC!DD30+'S&amp;T'!DD30+UMSL!DD30</f>
        <v>389</v>
      </c>
      <c r="DE30" s="2">
        <f>MU!DE30+UMKC!DE30+'S&amp;T'!DE30+UMSL!DE30</f>
        <v>354</v>
      </c>
      <c r="DF30" s="2">
        <f>MU!DF30+UMKC!DF30+'S&amp;T'!DF30+UMSL!DF30</f>
        <v>350</v>
      </c>
      <c r="DG30" s="2">
        <f>MU!DG30+UMKC!DG30+'S&amp;T'!DG30+UMSL!DG30</f>
        <v>318</v>
      </c>
      <c r="DH30" s="2">
        <f>MU!DH30+UMKC!DH30+'S&amp;T'!DH30+UMSL!DH30</f>
        <v>239</v>
      </c>
      <c r="DI30" s="2">
        <f>MU!DI30+UMKC!DI30+'S&amp;T'!DI30+UMSL!DI30</f>
        <v>219</v>
      </c>
      <c r="DJ30" s="2">
        <f>MU!DJ30+UMKC!DJ30+'S&amp;T'!DJ30+UMSL!DJ30</f>
        <v>220</v>
      </c>
      <c r="DK30" s="2">
        <f>MU!DK30+UMKC!DK30+'S&amp;T'!DK30+UMSL!DK30</f>
        <v>229</v>
      </c>
      <c r="DL30" s="2">
        <f>MU!DL30+UMKC!DL30+'S&amp;T'!DL30+UMSL!DL30</f>
        <v>174</v>
      </c>
      <c r="DM30" s="2">
        <f>MU!DM30+UMKC!DM30+'S&amp;T'!DM30+UMSL!DM30</f>
        <v>199</v>
      </c>
      <c r="DN30" s="2">
        <f>MU!DN30+UMKC!DN30+'S&amp;T'!DN30+UMSL!DN30</f>
        <v>209</v>
      </c>
      <c r="DO30" s="2">
        <f>MU!DO30+UMKC!DO30+'S&amp;T'!DO30+UMSL!DO30</f>
        <v>210</v>
      </c>
      <c r="DP30" s="2">
        <f>MU!DP30+UMKC!DP30+'S&amp;T'!DP30+UMSL!DP30</f>
        <v>210</v>
      </c>
      <c r="DQ30" s="2">
        <f>MU!DQ30+UMKC!DQ30+'S&amp;T'!DQ30+UMSL!DQ30</f>
        <v>208</v>
      </c>
    </row>
    <row r="31" spans="1:121" ht="13.5" customHeight="1" x14ac:dyDescent="0.2">
      <c r="A31" s="24"/>
      <c r="D31" s="2" t="s">
        <v>60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>
        <f t="shared" ref="W31:BI31" si="34">SUM(CE29:CE33)/CE39</f>
        <v>0.83432835820895523</v>
      </c>
      <c r="X31" s="10">
        <f t="shared" si="34"/>
        <v>0.81419354838709679</v>
      </c>
      <c r="Y31" s="10">
        <f t="shared" si="34"/>
        <v>0.84733727810650883</v>
      </c>
      <c r="Z31" s="10">
        <f t="shared" si="34"/>
        <v>0.85122897800776198</v>
      </c>
      <c r="AA31" s="10">
        <f t="shared" si="34"/>
        <v>0.88188976377952755</v>
      </c>
      <c r="AB31" s="10">
        <f t="shared" si="34"/>
        <v>0.93150684931506844</v>
      </c>
      <c r="AC31" s="10">
        <f t="shared" si="34"/>
        <v>0.89413447782546496</v>
      </c>
      <c r="AD31" s="10">
        <f t="shared" si="34"/>
        <v>0.89597315436241609</v>
      </c>
      <c r="AE31" s="10">
        <f t="shared" si="34"/>
        <v>0.9177403369672944</v>
      </c>
      <c r="AF31" s="10">
        <f t="shared" si="34"/>
        <v>0.90082644628099173</v>
      </c>
      <c r="AG31" s="10">
        <f t="shared" si="34"/>
        <v>0.89795918367346939</v>
      </c>
      <c r="AH31" s="10">
        <f t="shared" si="34"/>
        <v>0.91106719367588929</v>
      </c>
      <c r="AI31" s="10">
        <f t="shared" si="34"/>
        <v>0.89802289281997916</v>
      </c>
      <c r="AJ31" s="10">
        <f t="shared" si="34"/>
        <v>0.9135802469135802</v>
      </c>
      <c r="AK31" s="10">
        <f t="shared" si="34"/>
        <v>0.89618644067796616</v>
      </c>
      <c r="AL31" s="10">
        <f t="shared" si="34"/>
        <v>0.89473684210526316</v>
      </c>
      <c r="AM31" s="10">
        <f t="shared" si="34"/>
        <v>0.86038077969174975</v>
      </c>
      <c r="AN31" s="10">
        <f t="shared" si="34"/>
        <v>0.86387434554973819</v>
      </c>
      <c r="AO31" s="10">
        <f t="shared" si="34"/>
        <v>0.87365813377374069</v>
      </c>
      <c r="AP31" s="10">
        <f t="shared" si="34"/>
        <v>0.84832904884318761</v>
      </c>
      <c r="AQ31" s="10">
        <f t="shared" si="34"/>
        <v>0.86269430051813467</v>
      </c>
      <c r="AR31" s="10">
        <f t="shared" si="34"/>
        <v>0.84257871064467771</v>
      </c>
      <c r="AS31" s="10">
        <f t="shared" si="34"/>
        <v>0.84192439862542956</v>
      </c>
      <c r="AT31" s="10">
        <f t="shared" si="34"/>
        <v>0.81878306878306883</v>
      </c>
      <c r="AU31" s="10">
        <f t="shared" si="34"/>
        <v>0.82958199356913187</v>
      </c>
      <c r="AV31" s="10">
        <f t="shared" si="34"/>
        <v>0.84645232815964522</v>
      </c>
      <c r="AW31" s="10">
        <f t="shared" si="34"/>
        <v>0.85055458260361938</v>
      </c>
      <c r="AX31" s="10">
        <f t="shared" si="34"/>
        <v>0.830697129466901</v>
      </c>
      <c r="AY31" s="10">
        <f t="shared" si="34"/>
        <v>0.83969465648854957</v>
      </c>
      <c r="AZ31" s="10">
        <f t="shared" si="34"/>
        <v>0.83246073298429324</v>
      </c>
      <c r="BA31" s="10">
        <f t="shared" si="34"/>
        <v>0.8549172346640701</v>
      </c>
      <c r="BB31" s="10">
        <f t="shared" si="34"/>
        <v>0.88092933204259438</v>
      </c>
      <c r="BC31" s="10">
        <f t="shared" si="34"/>
        <v>0.89221556886227549</v>
      </c>
      <c r="BD31" s="10">
        <f t="shared" si="34"/>
        <v>0.89664082687338498</v>
      </c>
      <c r="BE31" s="10">
        <f t="shared" si="34"/>
        <v>0.90169491525423728</v>
      </c>
      <c r="BF31" s="10">
        <f t="shared" si="34"/>
        <v>0.8970427163198248</v>
      </c>
      <c r="BG31" s="10">
        <f t="shared" si="34"/>
        <v>0.898876404494382</v>
      </c>
      <c r="BH31" s="10">
        <f t="shared" si="34"/>
        <v>0.85365853658536583</v>
      </c>
      <c r="BI31" s="10">
        <f t="shared" si="34"/>
        <v>0.88445807770961149</v>
      </c>
      <c r="BJ31" s="30"/>
      <c r="BK31" s="10"/>
      <c r="BL31" s="2" t="s">
        <v>53</v>
      </c>
      <c r="CE31" s="2">
        <f>MU!CE31+UMKC!CE31+'S&amp;T'!CE31+UMSL!CE31</f>
        <v>95</v>
      </c>
      <c r="CF31" s="2">
        <f>MU!CF31+UMKC!CF31+'S&amp;T'!CF31+UMSL!CF31</f>
        <v>119</v>
      </c>
      <c r="CG31" s="2">
        <f>MU!CG31+UMKC!CG31+'S&amp;T'!CG31+UMSL!CG31</f>
        <v>143</v>
      </c>
      <c r="CH31" s="2">
        <f>MU!CH31+UMKC!CH31+'S&amp;T'!CH31+UMSL!CH31</f>
        <v>122</v>
      </c>
      <c r="CI31" s="2">
        <f>MU!CI31+UMKC!CI31+'S&amp;T'!CI31+UMSL!CI31</f>
        <v>125</v>
      </c>
      <c r="CJ31" s="2">
        <f>MU!CJ31+UMKC!CJ31+'S&amp;T'!CJ31+UMSL!CJ31</f>
        <v>97</v>
      </c>
      <c r="CK31" s="2">
        <f>MU!CK31+UMKC!CK31+'S&amp;T'!CK31+UMSL!CK31</f>
        <v>102</v>
      </c>
      <c r="CL31" s="2">
        <f>MU!CL31+UMKC!CL31+'S&amp;T'!CL31+UMSL!CL31</f>
        <v>149</v>
      </c>
      <c r="CM31" s="2">
        <f>MU!CM31+UMKC!CM31+'S&amp;T'!CM31+UMSL!CM31</f>
        <v>145</v>
      </c>
      <c r="CN31" s="2">
        <f>MU!CN31+UMKC!CN31+'S&amp;T'!CN31+UMSL!CN31</f>
        <v>151</v>
      </c>
      <c r="CO31" s="2">
        <f>MU!CO31+UMKC!CO31+'S&amp;T'!CO31+UMSL!CO31</f>
        <v>136</v>
      </c>
      <c r="CP31" s="2">
        <f>MU!CP31+UMKC!CP31+'S&amp;T'!CP31+UMSL!CP31</f>
        <v>153</v>
      </c>
      <c r="CQ31" s="2">
        <f>MU!CQ31+UMKC!CQ31+'S&amp;T'!CQ31+UMSL!CQ31</f>
        <v>159</v>
      </c>
      <c r="CR31" s="2">
        <f>MU!CR31+UMKC!CR31+'S&amp;T'!CR31+UMSL!CR31</f>
        <v>148</v>
      </c>
      <c r="CS31" s="2">
        <f>MU!CS31+UMKC!CS31+'S&amp;T'!CS31+UMSL!CS31</f>
        <v>151</v>
      </c>
      <c r="CT31" s="2">
        <f>MU!CT31+UMKC!CT31+'S&amp;T'!CT31+UMSL!CT31</f>
        <v>165</v>
      </c>
      <c r="CU31" s="2">
        <f>MU!CU31+UMKC!CU31+'S&amp;T'!CU31+UMSL!CU31</f>
        <v>186</v>
      </c>
      <c r="CV31" s="2">
        <f>MU!CV31+UMKC!CV31+'S&amp;T'!CV31+UMSL!CV31</f>
        <v>180</v>
      </c>
      <c r="CW31" s="2">
        <f>MU!CW31+UMKC!CW31+'S&amp;T'!CW31+UMSL!CW31</f>
        <v>211</v>
      </c>
      <c r="CX31" s="2">
        <f>MU!CX31+UMKC!CX31+'S&amp;T'!CX31+UMSL!CX31</f>
        <v>201</v>
      </c>
      <c r="CY31" s="2">
        <f>MU!CY31+UMKC!CY31+'S&amp;T'!CY31+UMSL!CY31</f>
        <v>199</v>
      </c>
      <c r="CZ31" s="2">
        <f>MU!CZ31+UMKC!CZ31+'S&amp;T'!CZ31+UMSL!CZ31</f>
        <v>222</v>
      </c>
      <c r="DA31" s="2">
        <f>MU!DA31+UMKC!DA31+'S&amp;T'!DA31+UMSL!DA31</f>
        <v>267</v>
      </c>
      <c r="DB31" s="2">
        <f>MU!DB31+UMKC!DB31+'S&amp;T'!DB31+UMSL!DB31</f>
        <v>275</v>
      </c>
      <c r="DC31" s="2">
        <f>MU!DC31+UMKC!DC31+'S&amp;T'!DC31+UMSL!DC31</f>
        <v>264</v>
      </c>
      <c r="DD31" s="2">
        <f>MU!DD31+UMKC!DD31+'S&amp;T'!DD31+UMSL!DD31</f>
        <v>303</v>
      </c>
      <c r="DE31" s="2">
        <f>MU!DE31+UMKC!DE31+'S&amp;T'!DE31+UMSL!DE31</f>
        <v>324</v>
      </c>
      <c r="DF31" s="2">
        <f>MU!DF31+UMKC!DF31+'S&amp;T'!DF31+UMSL!DF31</f>
        <v>273</v>
      </c>
      <c r="DG31" s="2">
        <f>MU!DG31+UMKC!DG31+'S&amp;T'!DG31+UMSL!DG31</f>
        <v>249</v>
      </c>
      <c r="DH31" s="2">
        <f>MU!DH31+UMKC!DH31+'S&amp;T'!DH31+UMSL!DH31</f>
        <v>174</v>
      </c>
      <c r="DI31" s="2">
        <f>MU!DI31+UMKC!DI31+'S&amp;T'!DI31+UMSL!DI31</f>
        <v>188</v>
      </c>
      <c r="DJ31" s="2">
        <f>MU!DJ31+UMKC!DJ31+'S&amp;T'!DJ31+UMSL!DJ31</f>
        <v>191</v>
      </c>
      <c r="DK31" s="2">
        <f>MU!DK31+UMKC!DK31+'S&amp;T'!DK31+UMSL!DK31</f>
        <v>172</v>
      </c>
      <c r="DL31" s="2">
        <f>MU!DL31+UMKC!DL31+'S&amp;T'!DL31+UMSL!DL31</f>
        <v>127</v>
      </c>
      <c r="DM31" s="2">
        <f>MU!DM31+UMKC!DM31+'S&amp;T'!DM31+UMSL!DM31</f>
        <v>145</v>
      </c>
      <c r="DN31" s="2">
        <f>MU!DN31+UMKC!DN31+'S&amp;T'!DN31+UMSL!DN31</f>
        <v>161</v>
      </c>
      <c r="DO31" s="2">
        <f>MU!DO31+UMKC!DO31+'S&amp;T'!DO31+UMSL!DO31</f>
        <v>176</v>
      </c>
      <c r="DP31" s="2">
        <f>MU!DP31+UMKC!DP31+'S&amp;T'!DP31+UMSL!DP31</f>
        <v>177</v>
      </c>
      <c r="DQ31" s="2">
        <f>MU!DQ31+UMKC!DQ31+'S&amp;T'!DQ31+UMSL!DQ31</f>
        <v>164</v>
      </c>
    </row>
    <row r="32" spans="1:121" ht="13.5" customHeight="1" x14ac:dyDescent="0.2">
      <c r="A32" s="24"/>
      <c r="D32" s="2" t="s">
        <v>62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>
        <f t="shared" ref="W32:BI32" si="35">SUM(CE34:CE38)/CE39</f>
        <v>0.16567164179104477</v>
      </c>
      <c r="X32" s="10">
        <f t="shared" si="35"/>
        <v>0.18580645161290324</v>
      </c>
      <c r="Y32" s="10">
        <f t="shared" si="35"/>
        <v>0.15266272189349112</v>
      </c>
      <c r="Z32" s="10">
        <f t="shared" si="35"/>
        <v>0.14877102199223805</v>
      </c>
      <c r="AA32" s="10">
        <f t="shared" si="35"/>
        <v>0.11811023622047244</v>
      </c>
      <c r="AB32" s="10">
        <f t="shared" si="35"/>
        <v>6.8493150684931503E-2</v>
      </c>
      <c r="AC32" s="10">
        <f t="shared" si="35"/>
        <v>0.10586552217453506</v>
      </c>
      <c r="AD32" s="10">
        <f t="shared" si="35"/>
        <v>0.1040268456375839</v>
      </c>
      <c r="AE32" s="10">
        <f t="shared" si="35"/>
        <v>8.2259663032705654E-2</v>
      </c>
      <c r="AF32" s="10">
        <f t="shared" si="35"/>
        <v>9.9173553719008267E-2</v>
      </c>
      <c r="AG32" s="10">
        <f t="shared" si="35"/>
        <v>0.10204081632653061</v>
      </c>
      <c r="AH32" s="10">
        <f t="shared" si="35"/>
        <v>8.8932806324110672E-2</v>
      </c>
      <c r="AI32" s="10">
        <f t="shared" si="35"/>
        <v>0.10197710718002082</v>
      </c>
      <c r="AJ32" s="10">
        <f t="shared" si="35"/>
        <v>8.6419753086419748E-2</v>
      </c>
      <c r="AK32" s="10">
        <f t="shared" si="35"/>
        <v>0.1038135593220339</v>
      </c>
      <c r="AL32" s="10">
        <f t="shared" si="35"/>
        <v>0.10526315789473684</v>
      </c>
      <c r="AM32" s="10">
        <f t="shared" si="35"/>
        <v>0.13961922030825022</v>
      </c>
      <c r="AN32" s="10">
        <f t="shared" si="35"/>
        <v>0.13612565445026178</v>
      </c>
      <c r="AO32" s="10">
        <f t="shared" si="35"/>
        <v>0.12634186622625929</v>
      </c>
      <c r="AP32" s="10">
        <f t="shared" si="35"/>
        <v>0.15167095115681234</v>
      </c>
      <c r="AQ32" s="10">
        <f t="shared" si="35"/>
        <v>0.13730569948186527</v>
      </c>
      <c r="AR32" s="10">
        <f t="shared" si="35"/>
        <v>0.15742128935532235</v>
      </c>
      <c r="AS32" s="10">
        <f t="shared" si="35"/>
        <v>0.15807560137457044</v>
      </c>
      <c r="AT32" s="10">
        <f t="shared" si="35"/>
        <v>0.18121693121693122</v>
      </c>
      <c r="AU32" s="10">
        <f t="shared" si="35"/>
        <v>0.17041800643086816</v>
      </c>
      <c r="AV32" s="10">
        <f t="shared" si="35"/>
        <v>0.15354767184035475</v>
      </c>
      <c r="AW32" s="10">
        <f t="shared" si="35"/>
        <v>0.14944541739638062</v>
      </c>
      <c r="AX32" s="10">
        <f t="shared" si="35"/>
        <v>0.169302870533099</v>
      </c>
      <c r="AY32" s="10">
        <f t="shared" si="35"/>
        <v>0.16030534351145037</v>
      </c>
      <c r="AZ32" s="10">
        <f t="shared" si="35"/>
        <v>0.16753926701570682</v>
      </c>
      <c r="BA32" s="10">
        <f t="shared" si="35"/>
        <v>0.1450827653359299</v>
      </c>
      <c r="BB32" s="10">
        <f t="shared" si="35"/>
        <v>0.11907066795740562</v>
      </c>
      <c r="BC32" s="10">
        <f t="shared" si="35"/>
        <v>0.10778443113772455</v>
      </c>
      <c r="BD32" s="10">
        <f t="shared" si="35"/>
        <v>0.10335917312661498</v>
      </c>
      <c r="BE32" s="10">
        <f t="shared" si="35"/>
        <v>9.8305084745762716E-2</v>
      </c>
      <c r="BF32" s="10">
        <f t="shared" si="35"/>
        <v>0.10295728368017525</v>
      </c>
      <c r="BG32" s="10">
        <f t="shared" si="35"/>
        <v>0.10112359550561797</v>
      </c>
      <c r="BH32" s="10">
        <f t="shared" si="35"/>
        <v>0.14634146341463414</v>
      </c>
      <c r="BI32" s="10">
        <f t="shared" si="35"/>
        <v>0.11554192229038855</v>
      </c>
      <c r="BJ32" s="30"/>
      <c r="BK32" s="10"/>
      <c r="BL32" s="2" t="s">
        <v>55</v>
      </c>
      <c r="CE32" s="2">
        <f>MU!CE32+UMKC!CE32+'S&amp;T'!CE32+UMSL!CE32</f>
        <v>76</v>
      </c>
      <c r="CF32" s="2">
        <f>MU!CF32+UMKC!CF32+'S&amp;T'!CF32+UMSL!CF32</f>
        <v>93</v>
      </c>
      <c r="CG32" s="2">
        <f>MU!CG32+UMKC!CG32+'S&amp;T'!CG32+UMSL!CG32</f>
        <v>101</v>
      </c>
      <c r="CH32" s="2">
        <f>MU!CH32+UMKC!CH32+'S&amp;T'!CH32+UMSL!CH32</f>
        <v>102</v>
      </c>
      <c r="CI32" s="2">
        <f>MU!CI32+UMKC!CI32+'S&amp;T'!CI32+UMSL!CI32</f>
        <v>82</v>
      </c>
      <c r="CJ32" s="2">
        <f>MU!CJ32+UMKC!CJ32+'S&amp;T'!CJ32+UMSL!CJ32</f>
        <v>74</v>
      </c>
      <c r="CK32" s="2">
        <f>MU!CK32+UMKC!CK32+'S&amp;T'!CK32+UMSL!CK32</f>
        <v>81</v>
      </c>
      <c r="CL32" s="2">
        <f>MU!CL32+UMKC!CL32+'S&amp;T'!CL32+UMSL!CL32</f>
        <v>94</v>
      </c>
      <c r="CM32" s="2">
        <f>MU!CM32+UMKC!CM32+'S&amp;T'!CM32+UMSL!CM32</f>
        <v>116</v>
      </c>
      <c r="CN32" s="2">
        <f>MU!CN32+UMKC!CN32+'S&amp;T'!CN32+UMSL!CN32</f>
        <v>96</v>
      </c>
      <c r="CO32" s="2">
        <f>MU!CO32+UMKC!CO32+'S&amp;T'!CO32+UMSL!CO32</f>
        <v>84</v>
      </c>
      <c r="CP32" s="2">
        <f>MU!CP32+UMKC!CP32+'S&amp;T'!CP32+UMSL!CP32</f>
        <v>101</v>
      </c>
      <c r="CQ32" s="2">
        <f>MU!CQ32+UMKC!CQ32+'S&amp;T'!CQ32+UMSL!CQ32</f>
        <v>103</v>
      </c>
      <c r="CR32" s="2">
        <f>MU!CR32+UMKC!CR32+'S&amp;T'!CR32+UMSL!CR32</f>
        <v>105</v>
      </c>
      <c r="CS32" s="2">
        <f>MU!CS32+UMKC!CS32+'S&amp;T'!CS32+UMSL!CS32</f>
        <v>104</v>
      </c>
      <c r="CT32" s="2">
        <f>MU!CT32+UMKC!CT32+'S&amp;T'!CT32+UMSL!CT32</f>
        <v>127</v>
      </c>
      <c r="CU32" s="2">
        <f>MU!CU32+UMKC!CU32+'S&amp;T'!CU32+UMSL!CU32</f>
        <v>124</v>
      </c>
      <c r="CV32" s="2">
        <f>MU!CV32+UMKC!CV32+'S&amp;T'!CV32+UMSL!CV32</f>
        <v>154</v>
      </c>
      <c r="CW32" s="2">
        <f>MU!CW32+UMKC!CW32+'S&amp;T'!CW32+UMSL!CW32</f>
        <v>151</v>
      </c>
      <c r="CX32" s="2">
        <f>MU!CX32+UMKC!CX32+'S&amp;T'!CX32+UMSL!CX32</f>
        <v>149</v>
      </c>
      <c r="CY32" s="2">
        <f>MU!CY32+UMKC!CY32+'S&amp;T'!CY32+UMSL!CY32</f>
        <v>135</v>
      </c>
      <c r="CZ32" s="2">
        <f>MU!CZ32+UMKC!CZ32+'S&amp;T'!CZ32+UMSL!CZ32</f>
        <v>164</v>
      </c>
      <c r="DA32" s="2">
        <f>MU!DA32+UMKC!DA32+'S&amp;T'!DA32+UMSL!DA32</f>
        <v>215</v>
      </c>
      <c r="DB32" s="2">
        <f>MU!DB32+UMKC!DB32+'S&amp;T'!DB32+UMSL!DB32</f>
        <v>185</v>
      </c>
      <c r="DC32" s="2">
        <f>MU!DC32+UMKC!DC32+'S&amp;T'!DC32+UMSL!DC32</f>
        <v>222</v>
      </c>
      <c r="DD32" s="2">
        <f>MU!DD32+UMKC!DD32+'S&amp;T'!DD32+UMSL!DD32</f>
        <v>250</v>
      </c>
      <c r="DE32" s="2">
        <f>MU!DE32+UMKC!DE32+'S&amp;T'!DE32+UMSL!DE32</f>
        <v>213</v>
      </c>
      <c r="DF32" s="2">
        <f>MU!DF32+UMKC!DF32+'S&amp;T'!DF32+UMSL!DF32</f>
        <v>217</v>
      </c>
      <c r="DG32" s="2">
        <f>MU!DG32+UMKC!DG32+'S&amp;T'!DG32+UMSL!DG32</f>
        <v>214</v>
      </c>
      <c r="DH32" s="2">
        <f>MU!DH32+UMKC!DH32+'S&amp;T'!DH32+UMSL!DH32</f>
        <v>147</v>
      </c>
      <c r="DI32" s="2">
        <f>MU!DI32+UMKC!DI32+'S&amp;T'!DI32+UMSL!DI32</f>
        <v>122</v>
      </c>
      <c r="DJ32" s="2">
        <f>MU!DJ32+UMKC!DJ32+'S&amp;T'!DJ32+UMSL!DJ32</f>
        <v>112</v>
      </c>
      <c r="DK32" s="2">
        <f>MU!DK32+UMKC!DK32+'S&amp;T'!DK32+UMSL!DK32</f>
        <v>124</v>
      </c>
      <c r="DL32" s="2">
        <f>MU!DL32+UMKC!DL32+'S&amp;T'!DL32+UMSL!DL32</f>
        <v>82</v>
      </c>
      <c r="DM32" s="2">
        <f>MU!DM32+UMKC!DM32+'S&amp;T'!DM32+UMSL!DM32</f>
        <v>92</v>
      </c>
      <c r="DN32" s="2">
        <f>MU!DN32+UMKC!DN32+'S&amp;T'!DN32+UMSL!DN32</f>
        <v>100</v>
      </c>
      <c r="DO32" s="2">
        <f>MU!DO32+UMKC!DO32+'S&amp;T'!DO32+UMSL!DO32</f>
        <v>151</v>
      </c>
      <c r="DP32" s="2">
        <f>MU!DP32+UMKC!DP32+'S&amp;T'!DP32+UMSL!DP32</f>
        <v>145</v>
      </c>
      <c r="DQ32" s="2">
        <f>MU!DQ32+UMKC!DQ32+'S&amp;T'!DQ32+UMSL!DQ32</f>
        <v>117</v>
      </c>
    </row>
    <row r="33" spans="1:121" ht="13.5" customHeight="1" x14ac:dyDescent="0.2">
      <c r="A33" s="24"/>
      <c r="C33" s="1" t="s">
        <v>65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30"/>
      <c r="BK33" s="10"/>
      <c r="BL33" s="2" t="s">
        <v>57</v>
      </c>
      <c r="CE33" s="2">
        <f>MU!CE33+UMKC!CE33+'S&amp;T'!CE33+UMSL!CE33</f>
        <v>78</v>
      </c>
      <c r="CF33" s="2">
        <f>MU!CF33+UMKC!CF33+'S&amp;T'!CF33+UMSL!CF33</f>
        <v>82</v>
      </c>
      <c r="CG33" s="2">
        <f>MU!CG33+UMKC!CG33+'S&amp;T'!CG33+UMSL!CG33</f>
        <v>84</v>
      </c>
      <c r="CH33" s="2">
        <f>MU!CH33+UMKC!CH33+'S&amp;T'!CH33+UMSL!CH33</f>
        <v>57</v>
      </c>
      <c r="CI33" s="2">
        <f>MU!CI33+UMKC!CI33+'S&amp;T'!CI33+UMSL!CI33</f>
        <v>55</v>
      </c>
      <c r="CJ33" s="2">
        <f>MU!CJ33+UMKC!CJ33+'S&amp;T'!CJ33+UMSL!CJ33</f>
        <v>50</v>
      </c>
      <c r="CK33" s="2">
        <f>MU!CK33+UMKC!CK33+'S&amp;T'!CK33+UMSL!CK33</f>
        <v>52</v>
      </c>
      <c r="CL33" s="2">
        <f>MU!CL33+UMKC!CL33+'S&amp;T'!CL33+UMSL!CL33</f>
        <v>85</v>
      </c>
      <c r="CM33" s="2">
        <f>MU!CM33+UMKC!CM33+'S&amp;T'!CM33+UMSL!CM33</f>
        <v>75</v>
      </c>
      <c r="CN33" s="2">
        <f>MU!CN33+UMKC!CN33+'S&amp;T'!CN33+UMSL!CN33</f>
        <v>54</v>
      </c>
      <c r="CO33" s="2">
        <f>MU!CO33+UMKC!CO33+'S&amp;T'!CO33+UMSL!CO33</f>
        <v>57</v>
      </c>
      <c r="CP33" s="2">
        <f>MU!CP33+UMKC!CP33+'S&amp;T'!CP33+UMSL!CP33</f>
        <v>64</v>
      </c>
      <c r="CQ33" s="2">
        <f>MU!CQ33+UMKC!CQ33+'S&amp;T'!CQ33+UMSL!CQ33</f>
        <v>66</v>
      </c>
      <c r="CR33" s="2">
        <f>MU!CR33+UMKC!CR33+'S&amp;T'!CR33+UMSL!CR33</f>
        <v>71</v>
      </c>
      <c r="CS33" s="2">
        <f>MU!CS33+UMKC!CS33+'S&amp;T'!CS33+UMSL!CS33</f>
        <v>64</v>
      </c>
      <c r="CT33" s="2">
        <f>MU!CT33+UMKC!CT33+'S&amp;T'!CT33+UMSL!CT33</f>
        <v>87</v>
      </c>
      <c r="CU33" s="2">
        <f>MU!CU33+UMKC!CU33+'S&amp;T'!CU33+UMSL!CU33</f>
        <v>78</v>
      </c>
      <c r="CV33" s="2">
        <f>MU!CV33+UMKC!CV33+'S&amp;T'!CV33+UMSL!CV33</f>
        <v>89</v>
      </c>
      <c r="CW33" s="2">
        <f>MU!CW33+UMKC!CW33+'S&amp;T'!CW33+UMSL!CW33</f>
        <v>114</v>
      </c>
      <c r="CX33" s="2">
        <f>MU!CX33+UMKC!CX33+'S&amp;T'!CX33+UMSL!CX33</f>
        <v>105</v>
      </c>
      <c r="CY33" s="2">
        <f>MU!CY33+UMKC!CY33+'S&amp;T'!CY33+UMSL!CY33</f>
        <v>92</v>
      </c>
      <c r="CZ33" s="2">
        <f>MU!CZ33+UMKC!CZ33+'S&amp;T'!CZ33+UMSL!CZ33</f>
        <v>115</v>
      </c>
      <c r="DA33" s="2">
        <f>MU!DA33+UMKC!DA33+'S&amp;T'!DA33+UMSL!DA33</f>
        <v>127</v>
      </c>
      <c r="DB33" s="2">
        <f>MU!DB33+UMKC!DB33+'S&amp;T'!DB33+UMSL!DB33</f>
        <v>131</v>
      </c>
      <c r="DC33" s="2">
        <f>MU!DC33+UMKC!DC33+'S&amp;T'!DC33+UMSL!DC33</f>
        <v>153</v>
      </c>
      <c r="DD33" s="2">
        <f>MU!DD33+UMKC!DD33+'S&amp;T'!DD33+UMSL!DD33</f>
        <v>185</v>
      </c>
      <c r="DE33" s="2">
        <f>MU!DE33+UMKC!DE33+'S&amp;T'!DE33+UMSL!DE33</f>
        <v>172</v>
      </c>
      <c r="DF33" s="2">
        <f>MU!DF33+UMKC!DF33+'S&amp;T'!DF33+UMSL!DF33</f>
        <v>190</v>
      </c>
      <c r="DG33" s="2">
        <f>MU!DG33+UMKC!DG33+'S&amp;T'!DG33+UMSL!DG33</f>
        <v>147</v>
      </c>
      <c r="DH33" s="2">
        <f>MU!DH33+UMKC!DH33+'S&amp;T'!DH33+UMSL!DH33</f>
        <v>105</v>
      </c>
      <c r="DI33" s="2">
        <f>MU!DI33+UMKC!DI33+'S&amp;T'!DI33+UMSL!DI33</f>
        <v>74</v>
      </c>
      <c r="DJ33" s="2">
        <f>MU!DJ33+UMKC!DJ33+'S&amp;T'!DJ33+UMSL!DJ33</f>
        <v>94</v>
      </c>
      <c r="DK33" s="2">
        <f>MU!DK33+UMKC!DK33+'S&amp;T'!DK33+UMSL!DK33</f>
        <v>74</v>
      </c>
      <c r="DL33" s="2">
        <f>MU!DL33+UMKC!DL33+'S&amp;T'!DL33+UMSL!DL33</f>
        <v>63</v>
      </c>
      <c r="DM33" s="2">
        <f>MU!DM33+UMKC!DM33+'S&amp;T'!DM33+UMSL!DM33</f>
        <v>77</v>
      </c>
      <c r="DN33" s="2">
        <f>MU!DN33+UMKC!DN33+'S&amp;T'!DN33+UMSL!DN33</f>
        <v>64</v>
      </c>
      <c r="DO33" s="2">
        <f>MU!DO33+UMKC!DO33+'S&amp;T'!DO33+UMSL!DO33</f>
        <v>84</v>
      </c>
      <c r="DP33" s="2">
        <f>MU!DP33+UMKC!DP33+'S&amp;T'!DP33+UMSL!DP33</f>
        <v>104</v>
      </c>
      <c r="DQ33" s="2">
        <f>MU!DQ33+UMKC!DQ33+'S&amp;T'!DQ33+UMSL!DQ33</f>
        <v>84</v>
      </c>
    </row>
    <row r="34" spans="1:121" ht="13.5" customHeight="1" x14ac:dyDescent="0.2">
      <c r="A34" s="24"/>
      <c r="D34" s="2" t="s">
        <v>92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>
        <f t="shared" ref="W34:BI34" si="36">(CE40+CE41)/CE46</f>
        <v>0.14691151919866444</v>
      </c>
      <c r="X34" s="10">
        <f t="shared" si="36"/>
        <v>0.1635036496350365</v>
      </c>
      <c r="Y34" s="10">
        <f t="shared" si="36"/>
        <v>0.17185554171855541</v>
      </c>
      <c r="Z34" s="10">
        <f t="shared" si="36"/>
        <v>0.20713305898491083</v>
      </c>
      <c r="AA34" s="10">
        <f t="shared" si="36"/>
        <v>0.25920679886685555</v>
      </c>
      <c r="AB34" s="10">
        <f t="shared" si="36"/>
        <v>0.31986531986531985</v>
      </c>
      <c r="AC34" s="10">
        <f t="shared" si="36"/>
        <v>0.32870370370370372</v>
      </c>
      <c r="AD34" s="10">
        <f t="shared" si="36"/>
        <v>0.33294255568581477</v>
      </c>
      <c r="AE34" s="10">
        <f t="shared" si="36"/>
        <v>0.37593184238551652</v>
      </c>
      <c r="AF34" s="10">
        <f t="shared" si="36"/>
        <v>0.38312428734321552</v>
      </c>
      <c r="AG34" s="10">
        <f t="shared" si="36"/>
        <v>0.41133896260554886</v>
      </c>
      <c r="AH34" s="10">
        <f t="shared" si="36"/>
        <v>0.38990332975295383</v>
      </c>
      <c r="AI34" s="10">
        <f t="shared" si="36"/>
        <v>0.37527352297592997</v>
      </c>
      <c r="AJ34" s="10">
        <f t="shared" si="36"/>
        <v>0.3984799131378936</v>
      </c>
      <c r="AK34" s="10">
        <f t="shared" si="36"/>
        <v>0.36030204962243795</v>
      </c>
      <c r="AL34" s="10">
        <f t="shared" si="36"/>
        <v>0.35728155339805823</v>
      </c>
      <c r="AM34" s="10">
        <f t="shared" si="36"/>
        <v>0.31357552581261949</v>
      </c>
      <c r="AN34" s="10">
        <f t="shared" si="36"/>
        <v>0.34260089686098655</v>
      </c>
      <c r="AO34" s="10">
        <f t="shared" si="36"/>
        <v>0.35899581589958157</v>
      </c>
      <c r="AP34" s="10">
        <f t="shared" si="36"/>
        <v>0.31852472757753564</v>
      </c>
      <c r="AQ34" s="10">
        <f t="shared" si="36"/>
        <v>0.33650793650793653</v>
      </c>
      <c r="AR34" s="10">
        <f t="shared" si="36"/>
        <v>0.34399999999999997</v>
      </c>
      <c r="AS34" s="10">
        <f t="shared" si="36"/>
        <v>0.33806012478729436</v>
      </c>
      <c r="AT34" s="10">
        <f t="shared" si="36"/>
        <v>0.32606490872210953</v>
      </c>
      <c r="AU34" s="10">
        <f t="shared" si="36"/>
        <v>0.33534883720930231</v>
      </c>
      <c r="AV34" s="10">
        <f t="shared" si="36"/>
        <v>0.30340557275541796</v>
      </c>
      <c r="AW34" s="10">
        <f t="shared" si="36"/>
        <v>0.28737412858249417</v>
      </c>
      <c r="AX34" s="10">
        <f t="shared" si="36"/>
        <v>0.32976761342677979</v>
      </c>
      <c r="AY34" s="10">
        <f t="shared" si="36"/>
        <v>0.33421151674821226</v>
      </c>
      <c r="AZ34" s="10">
        <f t="shared" si="36"/>
        <v>0.33006704486848892</v>
      </c>
      <c r="BA34" s="10">
        <f t="shared" si="36"/>
        <v>0.33594624860022398</v>
      </c>
      <c r="BB34" s="10">
        <f t="shared" si="36"/>
        <v>0.35940409683426444</v>
      </c>
      <c r="BC34" s="10">
        <f t="shared" si="36"/>
        <v>0.3882005899705015</v>
      </c>
      <c r="BD34" s="10">
        <f t="shared" si="36"/>
        <v>0.42081736909323114</v>
      </c>
      <c r="BE34" s="10">
        <f t="shared" si="36"/>
        <v>0.47544022242817424</v>
      </c>
      <c r="BF34" s="10">
        <f t="shared" si="36"/>
        <v>0.46651785714285715</v>
      </c>
      <c r="BG34" s="10">
        <f t="shared" si="36"/>
        <v>0.47340980187695514</v>
      </c>
      <c r="BH34" s="10">
        <f t="shared" si="36"/>
        <v>0.45677799607072689</v>
      </c>
      <c r="BI34" s="10">
        <f t="shared" si="36"/>
        <v>0.44456404736275568</v>
      </c>
      <c r="BJ34" s="30"/>
      <c r="BK34" s="10"/>
      <c r="BL34" s="2" t="s">
        <v>59</v>
      </c>
      <c r="CE34" s="2">
        <f>MU!CE34+UMKC!CE34+'S&amp;T'!CE34+UMSL!CE34</f>
        <v>50</v>
      </c>
      <c r="CF34" s="2">
        <f>MU!CF34+UMKC!CF34+'S&amp;T'!CF34+UMSL!CF34</f>
        <v>65</v>
      </c>
      <c r="CG34" s="2">
        <f>MU!CG34+UMKC!CG34+'S&amp;T'!CG34+UMSL!CG34</f>
        <v>62</v>
      </c>
      <c r="CH34" s="2">
        <f>MU!CH34+UMKC!CH34+'S&amp;T'!CH34+UMSL!CH34</f>
        <v>39</v>
      </c>
      <c r="CI34" s="2">
        <f>MU!CI34+UMKC!CI34+'S&amp;T'!CI34+UMSL!CI34</f>
        <v>46</v>
      </c>
      <c r="CJ34" s="2">
        <f>MU!CJ34+UMKC!CJ34+'S&amp;T'!CJ34+UMSL!CJ34</f>
        <v>27</v>
      </c>
      <c r="CK34" s="2">
        <f>MU!CK34+UMKC!CK34+'S&amp;T'!CK34+UMSL!CK34</f>
        <v>37</v>
      </c>
      <c r="CL34" s="2">
        <f>MU!CL34+UMKC!CL34+'S&amp;T'!CL34+UMSL!CL34</f>
        <v>55</v>
      </c>
      <c r="CM34" s="2">
        <f>MU!CM34+UMKC!CM34+'S&amp;T'!CM34+UMSL!CM34</f>
        <v>38</v>
      </c>
      <c r="CN34" s="2">
        <f>MU!CN34+UMKC!CN34+'S&amp;T'!CN34+UMSL!CN34</f>
        <v>47</v>
      </c>
      <c r="CO34" s="2">
        <f>MU!CO34+UMKC!CO34+'S&amp;T'!CO34+UMSL!CO34</f>
        <v>39</v>
      </c>
      <c r="CP34" s="2">
        <f>MU!CP34+UMKC!CP34+'S&amp;T'!CP34+UMSL!CP34</f>
        <v>48</v>
      </c>
      <c r="CQ34" s="2">
        <f>MU!CQ34+UMKC!CQ34+'S&amp;T'!CQ34+UMSL!CQ34</f>
        <v>44</v>
      </c>
      <c r="CR34" s="2">
        <f>MU!CR34+UMKC!CR34+'S&amp;T'!CR34+UMSL!CR34</f>
        <v>37</v>
      </c>
      <c r="CS34" s="2">
        <f>MU!CS34+UMKC!CS34+'S&amp;T'!CS34+UMSL!CS34</f>
        <v>39</v>
      </c>
      <c r="CT34" s="2">
        <f>MU!CT34+UMKC!CT34+'S&amp;T'!CT34+UMSL!CT34</f>
        <v>46</v>
      </c>
      <c r="CU34" s="2">
        <f>MU!CU34+UMKC!CU34+'S&amp;T'!CU34+UMSL!CU34</f>
        <v>57</v>
      </c>
      <c r="CV34" s="2">
        <f>MU!CV34+UMKC!CV34+'S&amp;T'!CV34+UMSL!CV34</f>
        <v>66</v>
      </c>
      <c r="CW34" s="2">
        <f>MU!CW34+UMKC!CW34+'S&amp;T'!CW34+UMSL!CW34</f>
        <v>51</v>
      </c>
      <c r="CX34" s="2">
        <f>MU!CX34+UMKC!CX34+'S&amp;T'!CX34+UMSL!CX34</f>
        <v>79</v>
      </c>
      <c r="CY34" s="2">
        <f>MU!CY34+UMKC!CY34+'S&amp;T'!CY34+UMSL!CY34</f>
        <v>53</v>
      </c>
      <c r="CZ34" s="2">
        <f>MU!CZ34+UMKC!CZ34+'S&amp;T'!CZ34+UMSL!CZ34</f>
        <v>93</v>
      </c>
      <c r="DA34" s="2">
        <f>MU!DA34+UMKC!DA34+'S&amp;T'!DA34+UMSL!DA34</f>
        <v>101</v>
      </c>
      <c r="DB34" s="2">
        <f>MU!DB34+UMKC!DB34+'S&amp;T'!DB34+UMSL!DB34</f>
        <v>102</v>
      </c>
      <c r="DC34" s="2">
        <f>MU!DC34+UMKC!DC34+'S&amp;T'!DC34+UMSL!DC34</f>
        <v>110</v>
      </c>
      <c r="DD34" s="2">
        <f>MU!DD34+UMKC!DD34+'S&amp;T'!DD34+UMSL!DD34</f>
        <v>150</v>
      </c>
      <c r="DE34" s="2">
        <f>MU!DE34+UMKC!DE34+'S&amp;T'!DE34+UMSL!DE34</f>
        <v>104</v>
      </c>
      <c r="DF34" s="2">
        <f>MU!DF34+UMKC!DF34+'S&amp;T'!DF34+UMSL!DF34</f>
        <v>124</v>
      </c>
      <c r="DG34" s="2">
        <f>MU!DG34+UMKC!DG34+'S&amp;T'!DG34+UMSL!DG34</f>
        <v>105</v>
      </c>
      <c r="DH34" s="2">
        <f>MU!DH34+UMKC!DH34+'S&amp;T'!DH34+UMSL!DH34</f>
        <v>70</v>
      </c>
      <c r="DI34" s="2">
        <f>MU!DI34+UMKC!DI34+'S&amp;T'!DI34+UMSL!DI34</f>
        <v>56</v>
      </c>
      <c r="DJ34" s="2">
        <f>MU!DJ34+UMKC!DJ34+'S&amp;T'!DJ34+UMSL!DJ34</f>
        <v>49</v>
      </c>
      <c r="DK34" s="2">
        <f>MU!DK34+UMKC!DK34+'S&amp;T'!DK34+UMSL!DK34</f>
        <v>49</v>
      </c>
      <c r="DL34" s="2">
        <f>MU!DL34+UMKC!DL34+'S&amp;T'!DL34+UMSL!DL34</f>
        <v>37</v>
      </c>
      <c r="DM34" s="2">
        <f>MU!DM34+UMKC!DM34+'S&amp;T'!DM34+UMSL!DM34</f>
        <v>46</v>
      </c>
      <c r="DN34" s="2">
        <f>MU!DN34+UMKC!DN34+'S&amp;T'!DN34+UMSL!DN34</f>
        <v>42</v>
      </c>
      <c r="DO34" s="2">
        <f>MU!DO34+UMKC!DO34+'S&amp;T'!DO34+UMSL!DO34</f>
        <v>55</v>
      </c>
      <c r="DP34" s="2">
        <f>MU!DP34+UMKC!DP34+'S&amp;T'!DP34+UMSL!DP34</f>
        <v>91</v>
      </c>
      <c r="DQ34" s="2">
        <f>MU!DQ34+UMKC!DQ34+'S&amp;T'!DQ34+UMSL!DQ34</f>
        <v>51</v>
      </c>
    </row>
    <row r="35" spans="1:121" ht="13.5" customHeight="1" x14ac:dyDescent="0.2">
      <c r="A35" s="24"/>
      <c r="D35" s="2" t="s">
        <v>93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>
        <f t="shared" ref="W35:BI35" si="37">SUM(CE40:CE42)/CE46</f>
        <v>0.49081803005008345</v>
      </c>
      <c r="X35" s="10">
        <f t="shared" si="37"/>
        <v>0.50072992700729924</v>
      </c>
      <c r="Y35" s="10">
        <f t="shared" si="37"/>
        <v>0.54669987546699872</v>
      </c>
      <c r="Z35" s="10">
        <f t="shared" si="37"/>
        <v>0.55829903978052131</v>
      </c>
      <c r="AA35" s="10">
        <f t="shared" si="37"/>
        <v>0.61614730878186974</v>
      </c>
      <c r="AB35" s="10">
        <f t="shared" si="37"/>
        <v>0.70202020202020199</v>
      </c>
      <c r="AC35" s="10">
        <f t="shared" si="37"/>
        <v>0.67438271604938271</v>
      </c>
      <c r="AD35" s="10">
        <f t="shared" si="37"/>
        <v>0.68581477139507618</v>
      </c>
      <c r="AE35" s="10">
        <f t="shared" si="37"/>
        <v>0.72630457933972314</v>
      </c>
      <c r="AF35" s="10">
        <f t="shared" si="37"/>
        <v>0.74002280501710371</v>
      </c>
      <c r="AG35" s="10">
        <f t="shared" si="37"/>
        <v>0.74185765983112184</v>
      </c>
      <c r="AH35" s="10">
        <f t="shared" si="37"/>
        <v>0.77443609022556392</v>
      </c>
      <c r="AI35" s="10">
        <f t="shared" si="37"/>
        <v>0.73085339168490149</v>
      </c>
      <c r="AJ35" s="10">
        <f t="shared" si="37"/>
        <v>0.76547231270358307</v>
      </c>
      <c r="AK35" s="10">
        <f t="shared" si="37"/>
        <v>0.74325782092772386</v>
      </c>
      <c r="AL35" s="10">
        <f t="shared" si="37"/>
        <v>0.75533980582524274</v>
      </c>
      <c r="AM35" s="10">
        <f t="shared" si="37"/>
        <v>0.74187380497131927</v>
      </c>
      <c r="AN35" s="10">
        <f t="shared" si="37"/>
        <v>0.73094170403587444</v>
      </c>
      <c r="AO35" s="10">
        <f t="shared" si="37"/>
        <v>0.72803347280334729</v>
      </c>
      <c r="AP35" s="10">
        <f t="shared" si="37"/>
        <v>0.71668063704945517</v>
      </c>
      <c r="AQ35" s="10">
        <f t="shared" si="37"/>
        <v>0.73333333333333328</v>
      </c>
      <c r="AR35" s="10">
        <f t="shared" si="37"/>
        <v>0.7406666666666667</v>
      </c>
      <c r="AS35" s="10">
        <f t="shared" si="37"/>
        <v>0.73624503686897336</v>
      </c>
      <c r="AT35" s="10">
        <f t="shared" si="37"/>
        <v>0.7378296146044625</v>
      </c>
      <c r="AU35" s="10">
        <f t="shared" si="37"/>
        <v>0.71906976744186046</v>
      </c>
      <c r="AV35" s="10">
        <f t="shared" si="37"/>
        <v>0.71478328173374617</v>
      </c>
      <c r="AW35" s="10">
        <f t="shared" si="37"/>
        <v>0.74360960495739736</v>
      </c>
      <c r="AX35" s="10">
        <f t="shared" si="37"/>
        <v>0.73699741792696427</v>
      </c>
      <c r="AY35" s="10">
        <f t="shared" si="37"/>
        <v>0.75047045540082802</v>
      </c>
      <c r="AZ35" s="10">
        <f t="shared" si="37"/>
        <v>0.73697782362042286</v>
      </c>
      <c r="BA35" s="10">
        <f t="shared" si="37"/>
        <v>0.72508398656215001</v>
      </c>
      <c r="BB35" s="10">
        <f t="shared" si="37"/>
        <v>0.71570453134698941</v>
      </c>
      <c r="BC35" s="10">
        <f t="shared" si="37"/>
        <v>0.69380530973451326</v>
      </c>
      <c r="BD35" s="10">
        <f t="shared" si="37"/>
        <v>0.73690932311621971</v>
      </c>
      <c r="BE35" s="10">
        <f t="shared" si="37"/>
        <v>0.79240037071362368</v>
      </c>
      <c r="BF35" s="10">
        <f t="shared" si="37"/>
        <v>0.7901785714285714</v>
      </c>
      <c r="BG35" s="10">
        <f t="shared" si="37"/>
        <v>0.79144942648592287</v>
      </c>
      <c r="BH35" s="10">
        <f t="shared" si="37"/>
        <v>0.75933202357563856</v>
      </c>
      <c r="BI35" s="10">
        <f t="shared" si="37"/>
        <v>0.77072120559741653</v>
      </c>
      <c r="BJ35" s="30"/>
      <c r="BK35" s="10"/>
      <c r="BL35" s="2" t="s">
        <v>61</v>
      </c>
      <c r="CE35" s="2">
        <f>MU!CE35+UMKC!CE35+'S&amp;T'!CE35+UMSL!CE35</f>
        <v>31</v>
      </c>
      <c r="CF35" s="2">
        <f>MU!CF35+UMKC!CF35+'S&amp;T'!CF35+UMSL!CF35</f>
        <v>42</v>
      </c>
      <c r="CG35" s="2">
        <f>MU!CG35+UMKC!CG35+'S&amp;T'!CG35+UMSL!CG35</f>
        <v>36</v>
      </c>
      <c r="CH35" s="2">
        <f>MU!CH35+UMKC!CH35+'S&amp;T'!CH35+UMSL!CH35</f>
        <v>45</v>
      </c>
      <c r="CI35" s="2">
        <f>MU!CI35+UMKC!CI35+'S&amp;T'!CI35+UMSL!CI35</f>
        <v>31</v>
      </c>
      <c r="CJ35" s="2">
        <f>MU!CJ35+UMKC!CJ35+'S&amp;T'!CJ35+UMSL!CJ35</f>
        <v>9</v>
      </c>
      <c r="CK35" s="2">
        <f>MU!CK35+UMKC!CK35+'S&amp;T'!CK35+UMSL!CK35</f>
        <v>24</v>
      </c>
      <c r="CL35" s="2">
        <f>MU!CL35+UMKC!CL35+'S&amp;T'!CL35+UMSL!CL35</f>
        <v>24</v>
      </c>
      <c r="CM35" s="2">
        <f>MU!CM35+UMKC!CM35+'S&amp;T'!CM35+UMSL!CM35</f>
        <v>25</v>
      </c>
      <c r="CN35" s="2">
        <f>MU!CN35+UMKC!CN35+'S&amp;T'!CN35+UMSL!CN35</f>
        <v>30</v>
      </c>
      <c r="CO35" s="2">
        <f>MU!CO35+UMKC!CO35+'S&amp;T'!CO35+UMSL!CO35</f>
        <v>30</v>
      </c>
      <c r="CP35" s="2">
        <f>MU!CP35+UMKC!CP35+'S&amp;T'!CP35+UMSL!CP35</f>
        <v>24</v>
      </c>
      <c r="CQ35" s="2">
        <f>MU!CQ35+UMKC!CQ35+'S&amp;T'!CQ35+UMSL!CQ35</f>
        <v>24</v>
      </c>
      <c r="CR35" s="2">
        <f>MU!CR35+UMKC!CR35+'S&amp;T'!CR35+UMSL!CR35</f>
        <v>24</v>
      </c>
      <c r="CS35" s="2">
        <f>MU!CS35+UMKC!CS35+'S&amp;T'!CS35+UMSL!CS35</f>
        <v>33</v>
      </c>
      <c r="CT35" s="2">
        <f>MU!CT35+UMKC!CT35+'S&amp;T'!CT35+UMSL!CT35</f>
        <v>30</v>
      </c>
      <c r="CU35" s="2">
        <f>MU!CU35+UMKC!CU35+'S&amp;T'!CU35+UMSL!CU35</f>
        <v>44</v>
      </c>
      <c r="CV35" s="2">
        <f>MU!CV35+UMKC!CV35+'S&amp;T'!CV35+UMSL!CV35</f>
        <v>37</v>
      </c>
      <c r="CW35" s="2">
        <f>MU!CW35+UMKC!CW35+'S&amp;T'!CW35+UMSL!CW35</f>
        <v>53</v>
      </c>
      <c r="CX35" s="2">
        <f>MU!CX35+UMKC!CX35+'S&amp;T'!CX35+UMSL!CX35</f>
        <v>37</v>
      </c>
      <c r="CY35" s="2">
        <f>MU!CY35+UMKC!CY35+'S&amp;T'!CY35+UMSL!CY35</f>
        <v>40</v>
      </c>
      <c r="CZ35" s="2">
        <f>MU!CZ35+UMKC!CZ35+'S&amp;T'!CZ35+UMSL!CZ35</f>
        <v>54</v>
      </c>
      <c r="DA35" s="2">
        <f>MU!DA35+UMKC!DA35+'S&amp;T'!DA35+UMSL!DA35</f>
        <v>65</v>
      </c>
      <c r="DB35" s="2">
        <f>MU!DB35+UMKC!DB35+'S&amp;T'!DB35+UMSL!DB35</f>
        <v>86</v>
      </c>
      <c r="DC35" s="2">
        <f>MU!DC35+UMKC!DC35+'S&amp;T'!DC35+UMSL!DC35</f>
        <v>83</v>
      </c>
      <c r="DD35" s="2">
        <f>MU!DD35+UMKC!DD35+'S&amp;T'!DD35+UMSL!DD35</f>
        <v>66</v>
      </c>
      <c r="DE35" s="2">
        <f>MU!DE35+UMKC!DE35+'S&amp;T'!DE35+UMSL!DE35</f>
        <v>78</v>
      </c>
      <c r="DF35" s="2">
        <f>MU!DF35+UMKC!DF35+'S&amp;T'!DF35+UMSL!DF35</f>
        <v>83</v>
      </c>
      <c r="DG35" s="2">
        <f>MU!DG35+UMKC!DG35+'S&amp;T'!DG35+UMSL!DG35</f>
        <v>66</v>
      </c>
      <c r="DH35" s="2">
        <f>MU!DH35+UMKC!DH35+'S&amp;T'!DH35+UMSL!DH35</f>
        <v>63</v>
      </c>
      <c r="DI35" s="2">
        <f>MU!DI35+UMKC!DI35+'S&amp;T'!DI35+UMSL!DI35</f>
        <v>63</v>
      </c>
      <c r="DJ35" s="2">
        <f>MU!DJ35+UMKC!DJ35+'S&amp;T'!DJ35+UMSL!DJ35</f>
        <v>35</v>
      </c>
      <c r="DK35" s="2">
        <f>MU!DK35+UMKC!DK35+'S&amp;T'!DK35+UMSL!DK35</f>
        <v>33</v>
      </c>
      <c r="DL35" s="2">
        <f>MU!DL35+UMKC!DL35+'S&amp;T'!DL35+UMSL!DL35</f>
        <v>19</v>
      </c>
      <c r="DM35" s="2">
        <f>MU!DM35+UMKC!DM35+'S&amp;T'!DM35+UMSL!DM35</f>
        <v>20</v>
      </c>
      <c r="DN35" s="2">
        <f>MU!DN35+UMKC!DN35+'S&amp;T'!DN35+UMSL!DN35</f>
        <v>31</v>
      </c>
      <c r="DO35" s="2">
        <f>MU!DO35+UMKC!DO35+'S&amp;T'!DO35+UMSL!DO35</f>
        <v>27</v>
      </c>
      <c r="DP35" s="2">
        <f>MU!DP35+UMKC!DP35+'S&amp;T'!DP35+UMSL!DP35</f>
        <v>33</v>
      </c>
      <c r="DQ35" s="2">
        <f>MU!DQ35+UMKC!DQ35+'S&amp;T'!DQ35+UMSL!DQ35</f>
        <v>32</v>
      </c>
    </row>
    <row r="36" spans="1:121" ht="13.5" customHeight="1" x14ac:dyDescent="0.2">
      <c r="A36" s="24"/>
      <c r="D36" s="2" t="s">
        <v>94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>
        <f t="shared" ref="W36:BI36" si="38">SUM(CE40:CE43)/CE46</f>
        <v>0.8347245409015025</v>
      </c>
      <c r="X36" s="10">
        <f t="shared" si="38"/>
        <v>0.87591240875912413</v>
      </c>
      <c r="Y36" s="10">
        <f t="shared" si="38"/>
        <v>0.85803237858032377</v>
      </c>
      <c r="Z36" s="10">
        <f t="shared" si="38"/>
        <v>0.93552812071330593</v>
      </c>
      <c r="AA36" s="10">
        <f t="shared" si="38"/>
        <v>0.96033994334277617</v>
      </c>
      <c r="AB36" s="10">
        <f t="shared" si="38"/>
        <v>0.9747474747474747</v>
      </c>
      <c r="AC36" s="10">
        <f t="shared" si="38"/>
        <v>0.96450617283950613</v>
      </c>
      <c r="AD36" s="10">
        <f t="shared" si="38"/>
        <v>0.95076201641266123</v>
      </c>
      <c r="AE36" s="10">
        <f t="shared" si="38"/>
        <v>0.96698615548455802</v>
      </c>
      <c r="AF36" s="10">
        <f t="shared" si="38"/>
        <v>0.95895096921322687</v>
      </c>
      <c r="AG36" s="10">
        <f t="shared" si="38"/>
        <v>0.96743063932448736</v>
      </c>
      <c r="AH36" s="10">
        <f t="shared" si="38"/>
        <v>0.97099892588614389</v>
      </c>
      <c r="AI36" s="10">
        <f t="shared" si="38"/>
        <v>0.97483588621444206</v>
      </c>
      <c r="AJ36" s="10">
        <f t="shared" si="38"/>
        <v>0.98371335504885993</v>
      </c>
      <c r="AK36" s="10">
        <f t="shared" si="38"/>
        <v>0.95792880258899671</v>
      </c>
      <c r="AL36" s="10">
        <f t="shared" si="38"/>
        <v>0.97669902912621365</v>
      </c>
      <c r="AM36" s="10">
        <f t="shared" si="38"/>
        <v>0.9751434034416826</v>
      </c>
      <c r="AN36" s="10">
        <f t="shared" si="38"/>
        <v>0.97668161434977574</v>
      </c>
      <c r="AO36" s="10">
        <f t="shared" si="38"/>
        <v>0.96987447698744766</v>
      </c>
      <c r="AP36" s="10">
        <f t="shared" si="38"/>
        <v>0.96730930427493711</v>
      </c>
      <c r="AQ36" s="10">
        <f t="shared" si="38"/>
        <v>0.97142857142857142</v>
      </c>
      <c r="AR36" s="10">
        <f t="shared" si="38"/>
        <v>0.97333333333333338</v>
      </c>
      <c r="AS36" s="10">
        <f t="shared" si="38"/>
        <v>0.973908111174135</v>
      </c>
      <c r="AT36" s="10">
        <f t="shared" si="38"/>
        <v>0.97515212981744426</v>
      </c>
      <c r="AU36" s="10">
        <f t="shared" si="38"/>
        <v>0.97906976744186047</v>
      </c>
      <c r="AV36" s="10">
        <f t="shared" si="38"/>
        <v>0.97871517027863775</v>
      </c>
      <c r="AW36" s="10">
        <f t="shared" si="38"/>
        <v>0.97908597986057322</v>
      </c>
      <c r="AX36" s="10">
        <f t="shared" si="38"/>
        <v>0.98487642936185904</v>
      </c>
      <c r="AY36" s="10">
        <f t="shared" si="38"/>
        <v>0.98343996989085436</v>
      </c>
      <c r="AZ36" s="10">
        <f t="shared" si="38"/>
        <v>0.97988653945332649</v>
      </c>
      <c r="BA36" s="10">
        <f t="shared" si="38"/>
        <v>0.97704367301231798</v>
      </c>
      <c r="BB36" s="10">
        <f t="shared" si="38"/>
        <v>0.96648044692737434</v>
      </c>
      <c r="BC36" s="10">
        <f t="shared" si="38"/>
        <v>0.96460176991150437</v>
      </c>
      <c r="BD36" s="10">
        <f t="shared" si="38"/>
        <v>0.96743295019157083</v>
      </c>
      <c r="BE36" s="10">
        <f t="shared" si="38"/>
        <v>0.97312326227988877</v>
      </c>
      <c r="BF36" s="10">
        <f t="shared" si="38"/>
        <v>0.9732142857142857</v>
      </c>
      <c r="BG36" s="10">
        <f t="shared" si="38"/>
        <v>0.96246089676746616</v>
      </c>
      <c r="BH36" s="10">
        <f t="shared" si="38"/>
        <v>0.9538310412573674</v>
      </c>
      <c r="BI36" s="10">
        <f t="shared" si="38"/>
        <v>0.9580193756727664</v>
      </c>
      <c r="BJ36" s="25"/>
      <c r="BL36" s="2" t="s">
        <v>63</v>
      </c>
      <c r="CE36" s="2">
        <f>MU!CE36+UMKC!CE36+'S&amp;T'!CE36+UMSL!CE36</f>
        <v>18</v>
      </c>
      <c r="CF36" s="2">
        <f>MU!CF36+UMKC!CF36+'S&amp;T'!CF36+UMSL!CF36</f>
        <v>26</v>
      </c>
      <c r="CG36" s="2">
        <f>MU!CG36+UMKC!CG36+'S&amp;T'!CG36+UMSL!CG36</f>
        <v>18</v>
      </c>
      <c r="CH36" s="2">
        <f>MU!CH36+UMKC!CH36+'S&amp;T'!CH36+UMSL!CH36</f>
        <v>16</v>
      </c>
      <c r="CI36" s="2">
        <f>MU!CI36+UMKC!CI36+'S&amp;T'!CI36+UMSL!CI36</f>
        <v>9</v>
      </c>
      <c r="CJ36" s="2">
        <f>MU!CJ36+UMKC!CJ36+'S&amp;T'!CJ36+UMSL!CJ36</f>
        <v>6</v>
      </c>
      <c r="CK36" s="2">
        <f>MU!CK36+UMKC!CK36+'S&amp;T'!CK36+UMSL!CK36</f>
        <v>10</v>
      </c>
      <c r="CL36" s="2">
        <f>MU!CL36+UMKC!CL36+'S&amp;T'!CL36+UMSL!CL36</f>
        <v>10</v>
      </c>
      <c r="CM36" s="2">
        <f>MU!CM36+UMKC!CM36+'S&amp;T'!CM36+UMSL!CM36</f>
        <v>14</v>
      </c>
      <c r="CN36" s="2">
        <f>MU!CN36+UMKC!CN36+'S&amp;T'!CN36+UMSL!CN36</f>
        <v>10</v>
      </c>
      <c r="CO36" s="2">
        <f>MU!CO36+UMKC!CO36+'S&amp;T'!CO36+UMSL!CO36</f>
        <v>17</v>
      </c>
      <c r="CP36" s="2">
        <f>MU!CP36+UMKC!CP36+'S&amp;T'!CP36+UMSL!CP36</f>
        <v>10</v>
      </c>
      <c r="CQ36" s="2">
        <f>MU!CQ36+UMKC!CQ36+'S&amp;T'!CQ36+UMSL!CQ36</f>
        <v>20</v>
      </c>
      <c r="CR36" s="2">
        <f>MU!CR36+UMKC!CR36+'S&amp;T'!CR36+UMSL!CR36</f>
        <v>15</v>
      </c>
      <c r="CS36" s="2">
        <f>MU!CS36+UMKC!CS36+'S&amp;T'!CS36+UMSL!CS36</f>
        <v>12</v>
      </c>
      <c r="CT36" s="2">
        <f>MU!CT36+UMKC!CT36+'S&amp;T'!CT36+UMSL!CT36</f>
        <v>18</v>
      </c>
      <c r="CU36" s="2">
        <f>MU!CU36+UMKC!CU36+'S&amp;T'!CU36+UMSL!CU36</f>
        <v>25</v>
      </c>
      <c r="CV36" s="2">
        <f>MU!CV36+UMKC!CV36+'S&amp;T'!CV36+UMSL!CV36</f>
        <v>28</v>
      </c>
      <c r="CW36" s="2">
        <f>MU!CW36+UMKC!CW36+'S&amp;T'!CW36+UMSL!CW36</f>
        <v>32</v>
      </c>
      <c r="CX36" s="2">
        <f>MU!CX36+UMKC!CX36+'S&amp;T'!CX36+UMSL!CX36</f>
        <v>31</v>
      </c>
      <c r="CY36" s="2">
        <f>MU!CY36+UMKC!CY36+'S&amp;T'!CY36+UMSL!CY36</f>
        <v>41</v>
      </c>
      <c r="CZ36" s="2">
        <f>MU!CZ36+UMKC!CZ36+'S&amp;T'!CZ36+UMSL!CZ36</f>
        <v>39</v>
      </c>
      <c r="DA36" s="2">
        <f>MU!DA36+UMKC!DA36+'S&amp;T'!DA36+UMSL!DA36</f>
        <v>32</v>
      </c>
      <c r="DB36" s="2">
        <f>MU!DB36+UMKC!DB36+'S&amp;T'!DB36+UMSL!DB36</f>
        <v>50</v>
      </c>
      <c r="DC36" s="2">
        <f>MU!DC36+UMKC!DC36+'S&amp;T'!DC36+UMSL!DC36</f>
        <v>42</v>
      </c>
      <c r="DD36" s="2">
        <f>MU!DD36+UMKC!DD36+'S&amp;T'!DD36+UMSL!DD36</f>
        <v>36</v>
      </c>
      <c r="DE36" s="2">
        <f>MU!DE36+UMKC!DE36+'S&amp;T'!DE36+UMSL!DE36</f>
        <v>47</v>
      </c>
      <c r="DF36" s="2">
        <f>MU!DF36+UMKC!DF36+'S&amp;T'!DF36+UMSL!DF36</f>
        <v>46</v>
      </c>
      <c r="DG36" s="2">
        <f>MU!DG36+UMKC!DG36+'S&amp;T'!DG36+UMSL!DG36</f>
        <v>45</v>
      </c>
      <c r="DH36" s="2">
        <f>MU!DH36+UMKC!DH36+'S&amp;T'!DH36+UMSL!DH36</f>
        <v>38</v>
      </c>
      <c r="DI36" s="2">
        <f>MU!DI36+UMKC!DI36+'S&amp;T'!DI36+UMSL!DI36</f>
        <v>18</v>
      </c>
      <c r="DJ36" s="2">
        <f>MU!DJ36+UMKC!DJ36+'S&amp;T'!DJ36+UMSL!DJ36</f>
        <v>24</v>
      </c>
      <c r="DK36" s="2">
        <f>MU!DK36+UMKC!DK36+'S&amp;T'!DK36+UMSL!DK36</f>
        <v>14</v>
      </c>
      <c r="DL36" s="2">
        <f>MU!DL36+UMKC!DL36+'S&amp;T'!DL36+UMSL!DL36</f>
        <v>12</v>
      </c>
      <c r="DM36" s="2">
        <f>MU!DM36+UMKC!DM36+'S&amp;T'!DM36+UMSL!DM36</f>
        <v>7</v>
      </c>
      <c r="DN36" s="2">
        <f>MU!DN36+UMKC!DN36+'S&amp;T'!DN36+UMSL!DN36</f>
        <v>11</v>
      </c>
      <c r="DO36" s="2">
        <f>MU!DO36+UMKC!DO36+'S&amp;T'!DO36+UMSL!DO36</f>
        <v>14</v>
      </c>
      <c r="DP36" s="2">
        <f>MU!DP36+UMKC!DP36+'S&amp;T'!DP36+UMSL!DP36</f>
        <v>30</v>
      </c>
      <c r="DQ36" s="2">
        <f>MU!DQ36+UMKC!DQ36+'S&amp;T'!DQ36+UMSL!DQ36</f>
        <v>24</v>
      </c>
    </row>
    <row r="37" spans="1:121" ht="13.5" customHeight="1" x14ac:dyDescent="0.2">
      <c r="A37" s="24"/>
      <c r="D37" s="2" t="s">
        <v>95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>
        <f t="shared" ref="W37:BI37" si="39">SUM(CE40:CE44)/CE46</f>
        <v>0.91986644407345575</v>
      </c>
      <c r="X37" s="10">
        <f t="shared" si="39"/>
        <v>0.95328467153284668</v>
      </c>
      <c r="Y37" s="10">
        <f t="shared" si="39"/>
        <v>0.94271481942714819</v>
      </c>
      <c r="Z37" s="10">
        <f t="shared" si="39"/>
        <v>0.98491083676268865</v>
      </c>
      <c r="AA37" s="10">
        <f t="shared" si="39"/>
        <v>0.99008498583569404</v>
      </c>
      <c r="AB37" s="10">
        <f t="shared" si="39"/>
        <v>0.98989898989898994</v>
      </c>
      <c r="AC37" s="10">
        <f t="shared" si="39"/>
        <v>0.98302469135802473</v>
      </c>
      <c r="AD37" s="10">
        <f t="shared" si="39"/>
        <v>0.98241500586166475</v>
      </c>
      <c r="AE37" s="10">
        <f t="shared" si="39"/>
        <v>0.99361022364217255</v>
      </c>
      <c r="AF37" s="10">
        <f t="shared" si="39"/>
        <v>0.98403648802736599</v>
      </c>
      <c r="AG37" s="10">
        <f t="shared" si="39"/>
        <v>0.98673100120627266</v>
      </c>
      <c r="AH37" s="10">
        <f t="shared" si="39"/>
        <v>0.99033297529538133</v>
      </c>
      <c r="AI37" s="10">
        <f t="shared" si="39"/>
        <v>0.99562363238512031</v>
      </c>
      <c r="AJ37" s="10">
        <f t="shared" si="39"/>
        <v>0.99457111834961998</v>
      </c>
      <c r="AK37" s="10">
        <f t="shared" si="39"/>
        <v>0.98705501618122982</v>
      </c>
      <c r="AL37" s="10">
        <f t="shared" si="39"/>
        <v>0.99708737864077668</v>
      </c>
      <c r="AM37" s="10">
        <f t="shared" si="39"/>
        <v>0.99330783938814526</v>
      </c>
      <c r="AN37" s="10">
        <f t="shared" si="39"/>
        <v>0.99372197309417043</v>
      </c>
      <c r="AO37" s="10">
        <f t="shared" si="39"/>
        <v>0.99330543933054394</v>
      </c>
      <c r="AP37" s="10">
        <f t="shared" si="39"/>
        <v>0.99161777032690701</v>
      </c>
      <c r="AQ37" s="10">
        <f t="shared" si="39"/>
        <v>0.99047619047619051</v>
      </c>
      <c r="AR37" s="10">
        <f t="shared" si="39"/>
        <v>0.99199999999999999</v>
      </c>
      <c r="AS37" s="10">
        <f t="shared" si="39"/>
        <v>0.99602949517867267</v>
      </c>
      <c r="AT37" s="10">
        <f t="shared" si="39"/>
        <v>0.99391480730223125</v>
      </c>
      <c r="AU37" s="10">
        <f t="shared" si="39"/>
        <v>0.99302325581395345</v>
      </c>
      <c r="AV37" s="10">
        <f t="shared" si="39"/>
        <v>0.99264705882352944</v>
      </c>
      <c r="AW37" s="10">
        <f t="shared" si="39"/>
        <v>0.99535243996901623</v>
      </c>
      <c r="AX37" s="10">
        <f t="shared" si="39"/>
        <v>0.99668019181113976</v>
      </c>
      <c r="AY37" s="10">
        <f t="shared" si="39"/>
        <v>0.99585999247271362</v>
      </c>
      <c r="AZ37" s="10">
        <f t="shared" si="39"/>
        <v>0.99381124290871581</v>
      </c>
      <c r="BA37" s="10">
        <f t="shared" si="39"/>
        <v>0.99440089585666291</v>
      </c>
      <c r="BB37" s="10">
        <f t="shared" si="39"/>
        <v>0.994413407821229</v>
      </c>
      <c r="BC37" s="10">
        <f t="shared" si="39"/>
        <v>0.98643067846607668</v>
      </c>
      <c r="BD37" s="10">
        <f t="shared" si="39"/>
        <v>0.98914431673052361</v>
      </c>
      <c r="BE37" s="10">
        <f t="shared" si="39"/>
        <v>0.98609823911028727</v>
      </c>
      <c r="BF37" s="10">
        <f t="shared" si="39"/>
        <v>0.9899553571428571</v>
      </c>
      <c r="BG37" s="10">
        <f t="shared" si="39"/>
        <v>0.98540145985401462</v>
      </c>
      <c r="BH37" s="10">
        <f t="shared" si="39"/>
        <v>0.9783889980353635</v>
      </c>
      <c r="BI37" s="10">
        <f t="shared" si="39"/>
        <v>0.97847147470398277</v>
      </c>
      <c r="BJ37" s="25"/>
      <c r="BL37" s="2" t="s">
        <v>64</v>
      </c>
      <c r="CE37" s="2">
        <f>MU!CE37+UMKC!CE37+'S&amp;T'!CE37+UMSL!CE37</f>
        <v>9</v>
      </c>
      <c r="CF37" s="2">
        <f>MU!CF37+UMKC!CF37+'S&amp;T'!CF37+UMSL!CF37</f>
        <v>9</v>
      </c>
      <c r="CG37" s="2">
        <f>MU!CG37+UMKC!CG37+'S&amp;T'!CG37+UMSL!CG37</f>
        <v>11</v>
      </c>
      <c r="CH37" s="2">
        <f>MU!CH37+UMKC!CH37+'S&amp;T'!CH37+UMSL!CH37</f>
        <v>12</v>
      </c>
      <c r="CI37" s="2">
        <f>MU!CI37+UMKC!CI37+'S&amp;T'!CI37+UMSL!CI37</f>
        <v>4</v>
      </c>
      <c r="CJ37" s="2">
        <f>MU!CJ37+UMKC!CJ37+'S&amp;T'!CJ37+UMSL!CJ37</f>
        <v>2</v>
      </c>
      <c r="CK37" s="2">
        <f>MU!CK37+UMKC!CK37+'S&amp;T'!CK37+UMSL!CK37</f>
        <v>2</v>
      </c>
      <c r="CL37" s="2">
        <f>MU!CL37+UMKC!CL37+'S&amp;T'!CL37+UMSL!CL37</f>
        <v>3</v>
      </c>
      <c r="CM37" s="2">
        <f>MU!CM37+UMKC!CM37+'S&amp;T'!CM37+UMSL!CM37</f>
        <v>5</v>
      </c>
      <c r="CN37" s="2">
        <f>MU!CN37+UMKC!CN37+'S&amp;T'!CN37+UMSL!CN37</f>
        <v>7</v>
      </c>
      <c r="CO37" s="2">
        <f>MU!CO37+UMKC!CO37+'S&amp;T'!CO37+UMSL!CO37</f>
        <v>4</v>
      </c>
      <c r="CP37" s="2">
        <f>MU!CP37+UMKC!CP37+'S&amp;T'!CP37+UMSL!CP37</f>
        <v>6</v>
      </c>
      <c r="CQ37" s="2">
        <f>MU!CQ37+UMKC!CQ37+'S&amp;T'!CQ37+UMSL!CQ37</f>
        <v>8</v>
      </c>
      <c r="CR37" s="2">
        <f>MU!CR37+UMKC!CR37+'S&amp;T'!CR37+UMSL!CR37</f>
        <v>5</v>
      </c>
      <c r="CS37" s="2">
        <f>MU!CS37+UMKC!CS37+'S&amp;T'!CS37+UMSL!CS37</f>
        <v>12</v>
      </c>
      <c r="CT37" s="2">
        <f>MU!CT37+UMKC!CT37+'S&amp;T'!CT37+UMSL!CT37</f>
        <v>9</v>
      </c>
      <c r="CU37" s="2">
        <f>MU!CU37+UMKC!CU37+'S&amp;T'!CU37+UMSL!CU37</f>
        <v>24</v>
      </c>
      <c r="CV37" s="2">
        <f>MU!CV37+UMKC!CV37+'S&amp;T'!CV37+UMSL!CV37</f>
        <v>19</v>
      </c>
      <c r="CW37" s="2">
        <f>MU!CW37+UMKC!CW37+'S&amp;T'!CW37+UMSL!CW37</f>
        <v>13</v>
      </c>
      <c r="CX37" s="2">
        <f>MU!CX37+UMKC!CX37+'S&amp;T'!CX37+UMSL!CX37</f>
        <v>27</v>
      </c>
      <c r="CY37" s="2">
        <f>MU!CY37+UMKC!CY37+'S&amp;T'!CY37+UMSL!CY37</f>
        <v>17</v>
      </c>
      <c r="CZ37" s="2">
        <f>MU!CZ37+UMKC!CZ37+'S&amp;T'!CZ37+UMSL!CZ37</f>
        <v>19</v>
      </c>
      <c r="DA37" s="2">
        <f>MU!DA37+UMKC!DA37+'S&amp;T'!DA37+UMSL!DA37</f>
        <v>26</v>
      </c>
      <c r="DB37" s="2">
        <f>MU!DB37+UMKC!DB37+'S&amp;T'!DB37+UMSL!DB37</f>
        <v>29</v>
      </c>
      <c r="DC37" s="2">
        <f>MU!DC37+UMKC!DC37+'S&amp;T'!DC37+UMSL!DC37</f>
        <v>24</v>
      </c>
      <c r="DD37" s="2">
        <f>MU!DD37+UMKC!DD37+'S&amp;T'!DD37+UMSL!DD37</f>
        <v>22</v>
      </c>
      <c r="DE37" s="2">
        <f>MU!DE37+UMKC!DE37+'S&amp;T'!DE37+UMSL!DE37</f>
        <v>25</v>
      </c>
      <c r="DF37" s="2">
        <f>MU!DF37+UMKC!DF37+'S&amp;T'!DF37+UMSL!DF37</f>
        <v>31</v>
      </c>
      <c r="DG37" s="2">
        <f>MU!DG37+UMKC!DG37+'S&amp;T'!DG37+UMSL!DG37</f>
        <v>26</v>
      </c>
      <c r="DH37" s="2">
        <f>MU!DH37+UMKC!DH37+'S&amp;T'!DH37+UMSL!DH37</f>
        <v>19</v>
      </c>
      <c r="DI37" s="2">
        <f>MU!DI37+UMKC!DI37+'S&amp;T'!DI37+UMSL!DI37</f>
        <v>10</v>
      </c>
      <c r="DJ37" s="2">
        <f>MU!DJ37+UMKC!DJ37+'S&amp;T'!DJ37+UMSL!DJ37</f>
        <v>11</v>
      </c>
      <c r="DK37" s="2">
        <f>MU!DK37+UMKC!DK37+'S&amp;T'!DK37+UMSL!DK37</f>
        <v>8</v>
      </c>
      <c r="DL37" s="2">
        <f>MU!DL37+UMKC!DL37+'S&amp;T'!DL37+UMSL!DL37</f>
        <v>8</v>
      </c>
      <c r="DM37" s="2">
        <f>MU!DM37+UMKC!DM37+'S&amp;T'!DM37+UMSL!DM37</f>
        <v>10</v>
      </c>
      <c r="DN37" s="2">
        <f>MU!DN37+UMKC!DN37+'S&amp;T'!DN37+UMSL!DN37</f>
        <v>10</v>
      </c>
      <c r="DO37" s="2">
        <f>MU!DO37+UMKC!DO37+'S&amp;T'!DO37+UMSL!DO37</f>
        <v>9</v>
      </c>
      <c r="DP37" s="2">
        <f>MU!DP37+UMKC!DP37+'S&amp;T'!DP37+UMSL!DP37</f>
        <v>12</v>
      </c>
      <c r="DQ37" s="2">
        <f>MU!DQ37+UMKC!DQ37+'S&amp;T'!DQ37+UMSL!DQ37</f>
        <v>6</v>
      </c>
    </row>
    <row r="38" spans="1:121" ht="13.5" customHeight="1" x14ac:dyDescent="0.2">
      <c r="A38" s="24"/>
      <c r="D38" s="14" t="s">
        <v>70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>
        <f t="shared" ref="W38:BI38" si="40">CE45/CE46</f>
        <v>8.0133555926544239E-2</v>
      </c>
      <c r="X38" s="15">
        <f t="shared" si="40"/>
        <v>4.6715328467153282E-2</v>
      </c>
      <c r="Y38" s="15">
        <f t="shared" si="40"/>
        <v>5.7285180572851806E-2</v>
      </c>
      <c r="Z38" s="15">
        <f t="shared" si="40"/>
        <v>1.5089163237311385E-2</v>
      </c>
      <c r="AA38" s="15">
        <f t="shared" si="40"/>
        <v>9.9150141643059488E-3</v>
      </c>
      <c r="AB38" s="15">
        <f t="shared" si="40"/>
        <v>1.0101010101010102E-2</v>
      </c>
      <c r="AC38" s="15">
        <f t="shared" si="40"/>
        <v>1.6975308641975308E-2</v>
      </c>
      <c r="AD38" s="15">
        <f t="shared" si="40"/>
        <v>1.7584994138335287E-2</v>
      </c>
      <c r="AE38" s="15">
        <f t="shared" si="40"/>
        <v>6.3897763578274758E-3</v>
      </c>
      <c r="AF38" s="15">
        <f t="shared" si="40"/>
        <v>1.596351197263398E-2</v>
      </c>
      <c r="AG38" s="15">
        <f t="shared" si="40"/>
        <v>1.3268998793727383E-2</v>
      </c>
      <c r="AH38" s="15">
        <f t="shared" si="40"/>
        <v>9.6670247046186895E-3</v>
      </c>
      <c r="AI38" s="15">
        <f t="shared" si="40"/>
        <v>4.3763676148796497E-3</v>
      </c>
      <c r="AJ38" s="15">
        <f t="shared" si="40"/>
        <v>5.4288816503800215E-3</v>
      </c>
      <c r="AK38" s="15">
        <f t="shared" si="40"/>
        <v>1.2944983818770227E-2</v>
      </c>
      <c r="AL38" s="15">
        <f t="shared" si="40"/>
        <v>2.9126213592233011E-3</v>
      </c>
      <c r="AM38" s="15">
        <f t="shared" si="40"/>
        <v>6.6921606118546849E-3</v>
      </c>
      <c r="AN38" s="15">
        <f t="shared" si="40"/>
        <v>6.2780269058295961E-3</v>
      </c>
      <c r="AO38" s="15">
        <f t="shared" si="40"/>
        <v>6.6945606694560665E-3</v>
      </c>
      <c r="AP38" s="15">
        <f t="shared" si="40"/>
        <v>8.3822296730930428E-3</v>
      </c>
      <c r="AQ38" s="15">
        <f t="shared" si="40"/>
        <v>9.5238095238095247E-3</v>
      </c>
      <c r="AR38" s="15">
        <f t="shared" si="40"/>
        <v>8.0000000000000002E-3</v>
      </c>
      <c r="AS38" s="15">
        <f t="shared" si="40"/>
        <v>3.9705048213272828E-3</v>
      </c>
      <c r="AT38" s="15">
        <f t="shared" si="40"/>
        <v>6.0851926977687626E-3</v>
      </c>
      <c r="AU38" s="15">
        <f t="shared" si="40"/>
        <v>6.9767441860465115E-3</v>
      </c>
      <c r="AV38" s="15">
        <f t="shared" si="40"/>
        <v>7.3529411764705881E-3</v>
      </c>
      <c r="AW38" s="15">
        <f t="shared" si="40"/>
        <v>4.6475600309837332E-3</v>
      </c>
      <c r="AX38" s="15">
        <f t="shared" si="40"/>
        <v>3.3198081888601992E-3</v>
      </c>
      <c r="AY38" s="15">
        <f t="shared" si="40"/>
        <v>4.1400075272864136E-3</v>
      </c>
      <c r="AZ38" s="15">
        <f t="shared" si="40"/>
        <v>6.1887570912841673E-3</v>
      </c>
      <c r="BA38" s="15">
        <f t="shared" si="40"/>
        <v>5.5991041433370659E-3</v>
      </c>
      <c r="BB38" s="15">
        <f t="shared" si="40"/>
        <v>5.5865921787709499E-3</v>
      </c>
      <c r="BC38" s="15">
        <f t="shared" si="40"/>
        <v>1.3569321533923304E-2</v>
      </c>
      <c r="BD38" s="15">
        <f t="shared" si="40"/>
        <v>1.0855683269476373E-2</v>
      </c>
      <c r="BE38" s="15">
        <f t="shared" si="40"/>
        <v>1.3901760889712697E-2</v>
      </c>
      <c r="BF38" s="15">
        <f t="shared" si="40"/>
        <v>1.0044642857142858E-2</v>
      </c>
      <c r="BG38" s="15">
        <f t="shared" si="40"/>
        <v>1.4598540145985401E-2</v>
      </c>
      <c r="BH38" s="15">
        <f t="shared" si="40"/>
        <v>2.1611001964636542E-2</v>
      </c>
      <c r="BI38" s="15">
        <f t="shared" si="40"/>
        <v>2.1528525296017224E-2</v>
      </c>
      <c r="BJ38" s="25"/>
      <c r="BL38" s="2" t="s">
        <v>66</v>
      </c>
      <c r="CE38" s="2">
        <f>MU!CE38+UMKC!CE38+'S&amp;T'!CE38+UMSL!CE38</f>
        <v>3</v>
      </c>
      <c r="CF38" s="2">
        <f>MU!CF38+UMKC!CF38+'S&amp;T'!CF38+UMSL!CF38</f>
        <v>2</v>
      </c>
      <c r="CG38" s="2">
        <f>MU!CG38+UMKC!CG38+'S&amp;T'!CG38+UMSL!CG38</f>
        <v>2</v>
      </c>
      <c r="CH38" s="2">
        <f>MU!CH38+UMKC!CH38+'S&amp;T'!CH38+UMSL!CH38</f>
        <v>3</v>
      </c>
      <c r="CI38" s="2">
        <f>MU!CI38+UMKC!CI38+'S&amp;T'!CI38+UMSL!CI38</f>
        <v>0</v>
      </c>
      <c r="CJ38" s="2">
        <f>MU!CJ38+UMKC!CJ38+'S&amp;T'!CJ38+UMSL!CJ38</f>
        <v>1</v>
      </c>
      <c r="CK38" s="2">
        <f>MU!CK38+UMKC!CK38+'S&amp;T'!CK38+UMSL!CK38</f>
        <v>1</v>
      </c>
      <c r="CL38" s="2">
        <f>MU!CL38+UMKC!CL38+'S&amp;T'!CL38+UMSL!CL38</f>
        <v>1</v>
      </c>
      <c r="CM38" s="2">
        <f>MU!CM38+UMKC!CM38+'S&amp;T'!CM38+UMSL!CM38</f>
        <v>1</v>
      </c>
      <c r="CN38" s="2">
        <f>MU!CN38+UMKC!CN38+'S&amp;T'!CN38+UMSL!CN38</f>
        <v>2</v>
      </c>
      <c r="CO38" s="2">
        <f>MU!CO38+UMKC!CO38+'S&amp;T'!CO38+UMSL!CO38</f>
        <v>0</v>
      </c>
      <c r="CP38" s="2">
        <f>MU!CP38+UMKC!CP38+'S&amp;T'!CP38+UMSL!CP38</f>
        <v>2</v>
      </c>
      <c r="CQ38" s="2">
        <f>MU!CQ38+UMKC!CQ38+'S&amp;T'!CQ38+UMSL!CQ38</f>
        <v>2</v>
      </c>
      <c r="CR38" s="2">
        <f>MU!CR38+UMKC!CR38+'S&amp;T'!CR38+UMSL!CR38</f>
        <v>3</v>
      </c>
      <c r="CS38" s="2">
        <f>MU!CS38+UMKC!CS38+'S&amp;T'!CS38+UMSL!CS38</f>
        <v>2</v>
      </c>
      <c r="CT38" s="2">
        <f>MU!CT38+UMKC!CT38+'S&amp;T'!CT38+UMSL!CT38</f>
        <v>7</v>
      </c>
      <c r="CU38" s="2">
        <f>MU!CU38+UMKC!CU38+'S&amp;T'!CU38+UMSL!CU38</f>
        <v>4</v>
      </c>
      <c r="CV38" s="2">
        <f>MU!CV38+UMKC!CV38+'S&amp;T'!CV38+UMSL!CV38</f>
        <v>6</v>
      </c>
      <c r="CW38" s="2">
        <f>MU!CW38+UMKC!CW38+'S&amp;T'!CW38+UMSL!CW38</f>
        <v>4</v>
      </c>
      <c r="CX38" s="2">
        <f>MU!CX38+UMKC!CX38+'S&amp;T'!CX38+UMSL!CX38</f>
        <v>3</v>
      </c>
      <c r="CY38" s="2">
        <f>MU!CY38+UMKC!CY38+'S&amp;T'!CY38+UMSL!CY38</f>
        <v>8</v>
      </c>
      <c r="CZ38" s="2">
        <f>MU!CZ38+UMKC!CZ38+'S&amp;T'!CZ38+UMSL!CZ38</f>
        <v>5</v>
      </c>
      <c r="DA38" s="2">
        <f>MU!DA38+UMKC!DA38+'S&amp;T'!DA38+UMSL!DA38</f>
        <v>6</v>
      </c>
      <c r="DB38" s="2">
        <f>MU!DB38+UMKC!DB38+'S&amp;T'!DB38+UMSL!DB38</f>
        <v>7</v>
      </c>
      <c r="DC38" s="2">
        <f>MU!DC38+UMKC!DC38+'S&amp;T'!DC38+UMSL!DC38</f>
        <v>6</v>
      </c>
      <c r="DD38" s="2">
        <f>MU!DD38+UMKC!DD38+'S&amp;T'!DD38+UMSL!DD38</f>
        <v>3</v>
      </c>
      <c r="DE38" s="2">
        <f>MU!DE38+UMKC!DE38+'S&amp;T'!DE38+UMSL!DE38</f>
        <v>2</v>
      </c>
      <c r="DF38" s="2">
        <f>MU!DF38+UMKC!DF38+'S&amp;T'!DF38+UMSL!DF38</f>
        <v>5</v>
      </c>
      <c r="DG38" s="2">
        <f>MU!DG38+UMKC!DG38+'S&amp;T'!DG38+UMSL!DG38</f>
        <v>10</v>
      </c>
      <c r="DH38" s="2">
        <f>MU!DH38+UMKC!DH38+'S&amp;T'!DH38+UMSL!DH38</f>
        <v>2</v>
      </c>
      <c r="DI38" s="2">
        <f>MU!DI38+UMKC!DI38+'S&amp;T'!DI38+UMSL!DI38</f>
        <v>2</v>
      </c>
      <c r="DJ38" s="2">
        <f>MU!DJ38+UMKC!DJ38+'S&amp;T'!DJ38+UMSL!DJ38</f>
        <v>4</v>
      </c>
      <c r="DK38" s="2">
        <f>MU!DK38+UMKC!DK38+'S&amp;T'!DK38+UMSL!DK38</f>
        <v>4</v>
      </c>
      <c r="DL38" s="2">
        <f>MU!DL38+UMKC!DL38+'S&amp;T'!DL38+UMSL!DL38</f>
        <v>4</v>
      </c>
      <c r="DM38" s="2">
        <f>MU!DM38+UMKC!DM38+'S&amp;T'!DM38+UMSL!DM38</f>
        <v>4</v>
      </c>
      <c r="DN38" s="2">
        <f>MU!DN38+UMKC!DN38+'S&amp;T'!DN38+UMSL!DN38</f>
        <v>0</v>
      </c>
      <c r="DO38" s="2">
        <f>MU!DO38+UMKC!DO38+'S&amp;T'!DO38+UMSL!DO38</f>
        <v>3</v>
      </c>
      <c r="DP38" s="2">
        <f>MU!DP38+UMKC!DP38+'S&amp;T'!DP38+UMSL!DP38</f>
        <v>2</v>
      </c>
      <c r="DQ38" s="2">
        <f>MU!DQ38+UMKC!DQ38+'S&amp;T'!DQ38+UMSL!DQ38</f>
        <v>0</v>
      </c>
    </row>
    <row r="39" spans="1:121" ht="13.5" customHeight="1" x14ac:dyDescent="0.2">
      <c r="A39" s="24"/>
      <c r="D39" s="9" t="s">
        <v>72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6">
        <f t="shared" ref="W39:BI39" si="41">CE47</f>
        <v>22.837562604340569</v>
      </c>
      <c r="X39" s="6">
        <f t="shared" si="41"/>
        <v>23.369489051094892</v>
      </c>
      <c r="Y39" s="6">
        <f t="shared" si="41"/>
        <v>23.545080946450806</v>
      </c>
      <c r="Z39" s="6">
        <f t="shared" si="41"/>
        <v>24.181755829903977</v>
      </c>
      <c r="AA39" s="6">
        <f t="shared" si="41"/>
        <v>24.866997167138809</v>
      </c>
      <c r="AB39" s="6">
        <f t="shared" si="41"/>
        <v>25.615993265993264</v>
      </c>
      <c r="AC39" s="6">
        <f t="shared" si="41"/>
        <v>25.413425925925928</v>
      </c>
      <c r="AD39" s="6">
        <f t="shared" si="41"/>
        <v>25.424267291910901</v>
      </c>
      <c r="AE39" s="6">
        <f t="shared" si="41"/>
        <v>25.93482428115016</v>
      </c>
      <c r="AF39" s="6">
        <f t="shared" si="41"/>
        <v>25.942531356898517</v>
      </c>
      <c r="AG39" s="6">
        <f t="shared" si="41"/>
        <v>26.165259348612786</v>
      </c>
      <c r="AH39" s="6">
        <f t="shared" si="41"/>
        <v>26.310096670247042</v>
      </c>
      <c r="AI39" s="6">
        <f t="shared" si="41"/>
        <v>25.939277899343544</v>
      </c>
      <c r="AJ39" s="6">
        <f t="shared" si="41"/>
        <v>26.35298588490771</v>
      </c>
      <c r="AK39" s="6">
        <f t="shared" si="41"/>
        <v>25.828263214670979</v>
      </c>
      <c r="AL39" s="6">
        <f t="shared" si="41"/>
        <v>25.993883495145628</v>
      </c>
      <c r="AM39" s="6">
        <f t="shared" si="41"/>
        <v>25.729923518164433</v>
      </c>
      <c r="AN39" s="6">
        <f t="shared" si="41"/>
        <v>27.836681614349775</v>
      </c>
      <c r="AO39" s="6">
        <f t="shared" si="41"/>
        <v>25.863514644351465</v>
      </c>
      <c r="AP39" s="6">
        <f t="shared" si="41"/>
        <v>25.675188600167644</v>
      </c>
      <c r="AQ39" s="6">
        <f t="shared" si="41"/>
        <v>25.852380952380955</v>
      </c>
      <c r="AR39" s="6">
        <f t="shared" si="41"/>
        <v>25.965333333333334</v>
      </c>
      <c r="AS39" s="6">
        <f t="shared" si="41"/>
        <v>25.863584798638687</v>
      </c>
      <c r="AT39" s="6">
        <f t="shared" si="41"/>
        <v>25.932302231237319</v>
      </c>
      <c r="AU39" s="6">
        <f t="shared" si="41"/>
        <v>25.849023255813954</v>
      </c>
      <c r="AV39" s="6">
        <f t="shared" si="41"/>
        <v>25.656965944272446</v>
      </c>
      <c r="AW39" s="6">
        <f t="shared" si="41"/>
        <v>25.660185902401242</v>
      </c>
      <c r="AX39" s="6">
        <f t="shared" si="41"/>
        <v>25.994061232017703</v>
      </c>
      <c r="AY39" s="6">
        <f t="shared" si="41"/>
        <v>26.086337975159957</v>
      </c>
      <c r="AZ39" s="6">
        <f t="shared" si="41"/>
        <v>25.945951521402787</v>
      </c>
      <c r="BA39" s="6">
        <f t="shared" si="41"/>
        <v>25.914053751399777</v>
      </c>
      <c r="BB39" s="6">
        <f t="shared" si="41"/>
        <v>25.95630043451273</v>
      </c>
      <c r="BC39" s="6">
        <f t="shared" si="41"/>
        <v>26.07858407079646</v>
      </c>
      <c r="BD39" s="6">
        <f t="shared" si="41"/>
        <v>26.570561941251597</v>
      </c>
      <c r="BE39" s="6">
        <f t="shared" si="41"/>
        <v>27.079147358665431</v>
      </c>
      <c r="BF39" s="6">
        <f t="shared" si="41"/>
        <v>27.009374999999999</v>
      </c>
      <c r="BG39" s="6">
        <f t="shared" si="41"/>
        <v>26.882168925964546</v>
      </c>
      <c r="BH39" s="6">
        <f t="shared" si="41"/>
        <v>26.607956777996073</v>
      </c>
      <c r="BI39" s="6">
        <f t="shared" si="41"/>
        <v>26.512055974165765</v>
      </c>
      <c r="BJ39" s="30"/>
      <c r="BK39" s="10"/>
      <c r="BL39" s="9" t="s">
        <v>81</v>
      </c>
      <c r="CE39" s="2">
        <f t="shared" ref="CE39:DA39" si="42">SUM(CE29:CE38)</f>
        <v>670</v>
      </c>
      <c r="CF39" s="2">
        <f t="shared" si="42"/>
        <v>775</v>
      </c>
      <c r="CG39" s="2">
        <f t="shared" si="42"/>
        <v>845</v>
      </c>
      <c r="CH39" s="2">
        <f t="shared" si="42"/>
        <v>773</v>
      </c>
      <c r="CI39" s="2">
        <f t="shared" si="42"/>
        <v>762</v>
      </c>
      <c r="CJ39" s="2">
        <f t="shared" si="42"/>
        <v>657</v>
      </c>
      <c r="CK39" s="2">
        <f t="shared" si="42"/>
        <v>699</v>
      </c>
      <c r="CL39" s="2">
        <f t="shared" si="42"/>
        <v>894</v>
      </c>
      <c r="CM39" s="2">
        <f t="shared" si="42"/>
        <v>1009</v>
      </c>
      <c r="CN39" s="2">
        <f t="shared" si="42"/>
        <v>968</v>
      </c>
      <c r="CO39" s="2">
        <f t="shared" si="42"/>
        <v>882</v>
      </c>
      <c r="CP39" s="2">
        <f t="shared" si="42"/>
        <v>1012</v>
      </c>
      <c r="CQ39" s="2">
        <f t="shared" si="42"/>
        <v>961</v>
      </c>
      <c r="CR39" s="2">
        <f t="shared" si="42"/>
        <v>972</v>
      </c>
      <c r="CS39" s="2">
        <f t="shared" si="42"/>
        <v>944</v>
      </c>
      <c r="CT39" s="2">
        <f t="shared" si="42"/>
        <v>1045</v>
      </c>
      <c r="CU39" s="2">
        <f t="shared" si="42"/>
        <v>1103</v>
      </c>
      <c r="CV39" s="2">
        <f t="shared" si="42"/>
        <v>1146</v>
      </c>
      <c r="CW39" s="2">
        <f t="shared" si="42"/>
        <v>1211</v>
      </c>
      <c r="CX39" s="2">
        <f t="shared" si="42"/>
        <v>1167</v>
      </c>
      <c r="CY39" s="2">
        <f t="shared" si="42"/>
        <v>1158</v>
      </c>
      <c r="CZ39" s="2">
        <f t="shared" si="42"/>
        <v>1334</v>
      </c>
      <c r="DA39" s="2">
        <f t="shared" si="42"/>
        <v>1455</v>
      </c>
      <c r="DB39" s="2">
        <f t="shared" ref="DB39:DG39" si="43">SUM(DB29:DB38)</f>
        <v>1512</v>
      </c>
      <c r="DC39" s="2">
        <f t="shared" si="43"/>
        <v>1555</v>
      </c>
      <c r="DD39" s="2">
        <f t="shared" si="43"/>
        <v>1804</v>
      </c>
      <c r="DE39" s="2">
        <f t="shared" si="43"/>
        <v>1713</v>
      </c>
      <c r="DF39" s="2">
        <f t="shared" si="43"/>
        <v>1707</v>
      </c>
      <c r="DG39" s="2">
        <f t="shared" si="43"/>
        <v>1572</v>
      </c>
      <c r="DH39" s="2">
        <f t="shared" ref="DH39:DI39" si="44">SUM(DH29:DH38)</f>
        <v>1146</v>
      </c>
      <c r="DI39" s="2">
        <f t="shared" si="44"/>
        <v>1027</v>
      </c>
      <c r="DJ39" s="2">
        <f t="shared" ref="DJ39:DK39" si="45">SUM(DJ29:DJ38)</f>
        <v>1033</v>
      </c>
      <c r="DK39" s="2">
        <f t="shared" si="45"/>
        <v>1002</v>
      </c>
      <c r="DL39" s="2">
        <f t="shared" ref="DL39:DM39" si="46">SUM(DL29:DL38)</f>
        <v>774</v>
      </c>
      <c r="DM39" s="2">
        <f t="shared" si="46"/>
        <v>885</v>
      </c>
      <c r="DN39" s="2">
        <f t="shared" ref="DN39:DO39" si="47">SUM(DN29:DN38)</f>
        <v>913</v>
      </c>
      <c r="DO39" s="2">
        <f t="shared" si="47"/>
        <v>1068</v>
      </c>
      <c r="DP39" s="2">
        <f t="shared" ref="DP39:DQ39" si="48">SUM(DP29:DP38)</f>
        <v>1148</v>
      </c>
      <c r="DQ39" s="2">
        <f t="shared" si="48"/>
        <v>978</v>
      </c>
    </row>
    <row r="40" spans="1:121" ht="13.5" customHeight="1" x14ac:dyDescent="0.2">
      <c r="A40" s="24"/>
      <c r="BJ40" s="30"/>
      <c r="BK40" s="10"/>
      <c r="BL40" s="2" t="s">
        <v>67</v>
      </c>
      <c r="CE40" s="2">
        <f>MU!CE40+UMKC!CE40+'S&amp;T'!CE40+UMSL!CE40</f>
        <v>0</v>
      </c>
      <c r="CF40" s="2">
        <f>MU!CF40+UMKC!CF40+'S&amp;T'!CF40+UMSL!CF40</f>
        <v>5</v>
      </c>
      <c r="CG40" s="2">
        <f>MU!CG40+UMKC!CG40+'S&amp;T'!CG40+UMSL!CG40</f>
        <v>1</v>
      </c>
      <c r="CH40" s="2">
        <f>MU!CH40+UMKC!CH40+'S&amp;T'!CH40+UMSL!CH40</f>
        <v>6</v>
      </c>
      <c r="CI40" s="2">
        <f>MU!CI40+UMKC!CI40+'S&amp;T'!CI40+UMSL!CI40</f>
        <v>5</v>
      </c>
      <c r="CJ40" s="2">
        <f>MU!CJ40+UMKC!CJ40+'S&amp;T'!CJ40+UMSL!CJ40</f>
        <v>13</v>
      </c>
      <c r="CK40" s="2">
        <f>MU!CK40+UMKC!CK40+'S&amp;T'!CK40+UMSL!CK40</f>
        <v>18</v>
      </c>
      <c r="CL40" s="2">
        <f>MU!CL40+UMKC!CL40+'S&amp;T'!CL40+UMSL!CL40</f>
        <v>26</v>
      </c>
      <c r="CM40" s="2">
        <f>MU!CM40+UMKC!CM40+'S&amp;T'!CM40+UMSL!CM40</f>
        <v>30</v>
      </c>
      <c r="CN40" s="2">
        <f>MU!CN40+UMKC!CN40+'S&amp;T'!CN40+UMSL!CN40</f>
        <v>22</v>
      </c>
      <c r="CO40" s="2">
        <f>MU!CO40+UMKC!CO40+'S&amp;T'!CO40+UMSL!CO40</f>
        <v>22</v>
      </c>
      <c r="CP40" s="2">
        <f>MU!CP40+UMKC!CP40+'S&amp;T'!CP40+UMSL!CP40</f>
        <v>34</v>
      </c>
      <c r="CQ40" s="2">
        <f>MU!CQ40+UMKC!CQ40+'S&amp;T'!CQ40+UMSL!CQ40</f>
        <v>22</v>
      </c>
      <c r="CR40" s="2">
        <f>MU!CR40+UMKC!CR40+'S&amp;T'!CR40+UMSL!CR40</f>
        <v>24</v>
      </c>
      <c r="CS40" s="2">
        <f>MU!CS40+UMKC!CS40+'S&amp;T'!CS40+UMSL!CS40</f>
        <v>15</v>
      </c>
      <c r="CT40" s="2">
        <f>MU!CT40+UMKC!CT40+'S&amp;T'!CT40+UMSL!CT40</f>
        <v>28</v>
      </c>
      <c r="CU40" s="2">
        <f>MU!CU40+UMKC!CU40+'S&amp;T'!CU40+UMSL!CU40</f>
        <v>24</v>
      </c>
      <c r="CV40" s="2">
        <f>MU!CV40+UMKC!CV40+'S&amp;T'!CV40+UMSL!CV40</f>
        <v>34</v>
      </c>
      <c r="CW40" s="2">
        <f>MU!CW40+UMKC!CW40+'S&amp;T'!CW40+UMSL!CW40</f>
        <v>43</v>
      </c>
      <c r="CX40" s="2">
        <f>MU!CX40+UMKC!CX40+'S&amp;T'!CX40+UMSL!CX40</f>
        <v>29</v>
      </c>
      <c r="CY40" s="2">
        <f>MU!CY40+UMKC!CY40+'S&amp;T'!CY40+UMSL!CY40</f>
        <v>48</v>
      </c>
      <c r="CZ40" s="2">
        <f>MU!CZ40+UMKC!CZ40+'S&amp;T'!CZ40+UMSL!CZ40</f>
        <v>59</v>
      </c>
      <c r="DA40" s="2">
        <f>MU!DA40+UMKC!DA40+'S&amp;T'!DA40+UMSL!DA40</f>
        <v>64</v>
      </c>
      <c r="DB40" s="2">
        <f>MU!DB40+UMKC!DB40+'S&amp;T'!DB40+UMSL!DB40</f>
        <v>79</v>
      </c>
      <c r="DC40" s="2">
        <f>MU!DC40+UMKC!DC40+'S&amp;T'!DC40+UMSL!DC40</f>
        <v>71</v>
      </c>
      <c r="DD40" s="2">
        <f>MU!DD40+UMKC!DD40+'S&amp;T'!DD40+UMSL!DD40</f>
        <v>73</v>
      </c>
      <c r="DE40" s="2">
        <f>MU!DE40+UMKC!DE40+'S&amp;T'!DE40+UMSL!DE40</f>
        <v>72</v>
      </c>
      <c r="DF40" s="2">
        <f>MU!DF40+UMKC!DF40+'S&amp;T'!DF40+UMSL!DF40</f>
        <v>101</v>
      </c>
      <c r="DG40" s="2">
        <f>MU!DG40+UMKC!DG40+'S&amp;T'!DG40+UMSL!DG40</f>
        <v>99</v>
      </c>
      <c r="DH40" s="2">
        <f>MU!DH40+UMKC!DH40+'S&amp;T'!DH40+UMSL!DH40</f>
        <v>93</v>
      </c>
      <c r="DI40" s="2">
        <f>MU!DI40+UMKC!DI40+'S&amp;T'!DI40+UMSL!DI40</f>
        <v>86</v>
      </c>
      <c r="DJ40" s="2">
        <f>MU!DJ40+UMKC!DJ40+'S&amp;T'!DJ40+UMSL!DJ40</f>
        <v>94</v>
      </c>
      <c r="DK40" s="2">
        <f>MU!DK40+UMKC!DK40+'S&amp;T'!DK40+UMSL!DK40</f>
        <v>124</v>
      </c>
      <c r="DL40" s="2">
        <f>MU!DL40+UMKC!DL40+'S&amp;T'!DL40+UMSL!DL40</f>
        <v>139</v>
      </c>
      <c r="DM40" s="2">
        <f>MU!DM40+UMKC!DM40+'S&amp;T'!DM40+UMSL!DM40</f>
        <v>116</v>
      </c>
      <c r="DN40" s="2">
        <f>MU!DN40+UMKC!DN40+'S&amp;T'!DN40+UMSL!DN40</f>
        <v>92</v>
      </c>
      <c r="DO40" s="2">
        <f>MU!DO40+UMKC!DO40+'S&amp;T'!DO40+UMSL!DO40</f>
        <v>94</v>
      </c>
      <c r="DP40" s="2">
        <f>MU!DP40+UMKC!DP40+'S&amp;T'!DP40+UMSL!DP40</f>
        <v>92</v>
      </c>
      <c r="DQ40" s="2">
        <f>MU!DQ40+UMKC!DQ40+'S&amp;T'!DQ40+UMSL!DQ40</f>
        <v>69</v>
      </c>
    </row>
    <row r="41" spans="1:121" ht="13.5" customHeight="1" x14ac:dyDescent="0.2">
      <c r="A41" s="24"/>
      <c r="B41" s="28" t="s">
        <v>77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30"/>
      <c r="BK41" s="10"/>
      <c r="BL41" s="2" t="s">
        <v>68</v>
      </c>
      <c r="CE41" s="2">
        <f>MU!CE41+UMKC!CE41+'S&amp;T'!CE41+UMSL!CE41</f>
        <v>88</v>
      </c>
      <c r="CF41" s="2">
        <f>MU!CF41+UMKC!CF41+'S&amp;T'!CF41+UMSL!CF41</f>
        <v>107</v>
      </c>
      <c r="CG41" s="2">
        <f>MU!CG41+UMKC!CG41+'S&amp;T'!CG41+UMSL!CG41</f>
        <v>137</v>
      </c>
      <c r="CH41" s="2">
        <f>MU!CH41+UMKC!CH41+'S&amp;T'!CH41+UMSL!CH41</f>
        <v>145</v>
      </c>
      <c r="CI41" s="2">
        <f>MU!CI41+UMKC!CI41+'S&amp;T'!CI41+UMSL!CI41</f>
        <v>178</v>
      </c>
      <c r="CJ41" s="2">
        <f>MU!CJ41+UMKC!CJ41+'S&amp;T'!CJ41+UMSL!CJ41</f>
        <v>177</v>
      </c>
      <c r="CK41" s="2">
        <f>MU!CK41+UMKC!CK41+'S&amp;T'!CK41+UMSL!CK41</f>
        <v>195</v>
      </c>
      <c r="CL41" s="2">
        <f>MU!CL41+UMKC!CL41+'S&amp;T'!CL41+UMSL!CL41</f>
        <v>258</v>
      </c>
      <c r="CM41" s="2">
        <f>MU!CM41+UMKC!CM41+'S&amp;T'!CM41+UMSL!CM41</f>
        <v>323</v>
      </c>
      <c r="CN41" s="2">
        <f>MU!CN41+UMKC!CN41+'S&amp;T'!CN41+UMSL!CN41</f>
        <v>314</v>
      </c>
      <c r="CO41" s="2">
        <f>MU!CO41+UMKC!CO41+'S&amp;T'!CO41+UMSL!CO41</f>
        <v>319</v>
      </c>
      <c r="CP41" s="2">
        <f>MU!CP41+UMKC!CP41+'S&amp;T'!CP41+UMSL!CP41</f>
        <v>329</v>
      </c>
      <c r="CQ41" s="2">
        <f>MU!CQ41+UMKC!CQ41+'S&amp;T'!CQ41+UMSL!CQ41</f>
        <v>321</v>
      </c>
      <c r="CR41" s="2">
        <f>MU!CR41+UMKC!CR41+'S&amp;T'!CR41+UMSL!CR41</f>
        <v>343</v>
      </c>
      <c r="CS41" s="2">
        <f>MU!CS41+UMKC!CS41+'S&amp;T'!CS41+UMSL!CS41</f>
        <v>319</v>
      </c>
      <c r="CT41" s="2">
        <f>MU!CT41+UMKC!CT41+'S&amp;T'!CT41+UMSL!CT41</f>
        <v>340</v>
      </c>
      <c r="CU41" s="2">
        <f>MU!CU41+UMKC!CU41+'S&amp;T'!CU41+UMSL!CU41</f>
        <v>304</v>
      </c>
      <c r="CV41" s="2">
        <f>MU!CV41+UMKC!CV41+'S&amp;T'!CV41+UMSL!CV41</f>
        <v>348</v>
      </c>
      <c r="CW41" s="2">
        <f>MU!CW41+UMKC!CW41+'S&amp;T'!CW41+UMSL!CW41</f>
        <v>386</v>
      </c>
      <c r="CX41" s="2">
        <f>MU!CX41+UMKC!CX41+'S&amp;T'!CX41+UMSL!CX41</f>
        <v>351</v>
      </c>
      <c r="CY41" s="2">
        <f>MU!CY41+UMKC!CY41+'S&amp;T'!CY41+UMSL!CY41</f>
        <v>376</v>
      </c>
      <c r="CZ41" s="2">
        <f>MU!CZ41+UMKC!CZ41+'S&amp;T'!CZ41+UMSL!CZ41</f>
        <v>457</v>
      </c>
      <c r="DA41" s="2">
        <f>MU!DA41+UMKC!DA41+'S&amp;T'!DA41+UMSL!DA41</f>
        <v>532</v>
      </c>
      <c r="DB41" s="2">
        <f>MU!DB41+UMKC!DB41+'S&amp;T'!DB41+UMSL!DB41</f>
        <v>564</v>
      </c>
      <c r="DC41" s="2">
        <f>MU!DC41+UMKC!DC41+'S&amp;T'!DC41+UMSL!DC41</f>
        <v>650</v>
      </c>
      <c r="DD41" s="2">
        <f>MU!DD41+UMKC!DD41+'S&amp;T'!DD41+UMSL!DD41</f>
        <v>711</v>
      </c>
      <c r="DE41" s="2">
        <f>MU!DE41+UMKC!DE41+'S&amp;T'!DE41+UMSL!DE41</f>
        <v>670</v>
      </c>
      <c r="DF41" s="2">
        <f>MU!DF41+UMKC!DF41+'S&amp;T'!DF41+UMSL!DF41</f>
        <v>793</v>
      </c>
      <c r="DG41" s="2">
        <f>MU!DG41+UMKC!DG41+'S&amp;T'!DG41+UMSL!DG41</f>
        <v>789</v>
      </c>
      <c r="DH41" s="2">
        <f>MU!DH41+UMKC!DH41+'S&amp;T'!DH41+UMSL!DH41</f>
        <v>547</v>
      </c>
      <c r="DI41" s="2">
        <f>MU!DI41+UMKC!DI41+'S&amp;T'!DI41+UMSL!DI41</f>
        <v>514</v>
      </c>
      <c r="DJ41" s="2">
        <f>MU!DJ41+UMKC!DJ41+'S&amp;T'!DJ41+UMSL!DJ41</f>
        <v>485</v>
      </c>
      <c r="DK41" s="2">
        <f>MU!DK41+UMKC!DK41+'S&amp;T'!DK41+UMSL!DK41</f>
        <v>534</v>
      </c>
      <c r="DL41" s="2">
        <f>MU!DL41+UMKC!DL41+'S&amp;T'!DL41+UMSL!DL41</f>
        <v>520</v>
      </c>
      <c r="DM41" s="2">
        <f>MU!DM41+UMKC!DM41+'S&amp;T'!DM41+UMSL!DM41</f>
        <v>397</v>
      </c>
      <c r="DN41" s="2">
        <f>MU!DN41+UMKC!DN41+'S&amp;T'!DN41+UMSL!DN41</f>
        <v>326</v>
      </c>
      <c r="DO41" s="2">
        <f>MU!DO41+UMKC!DO41+'S&amp;T'!DO41+UMSL!DO41</f>
        <v>360</v>
      </c>
      <c r="DP41" s="2">
        <f>MU!DP41+UMKC!DP41+'S&amp;T'!DP41+UMSL!DP41</f>
        <v>373</v>
      </c>
      <c r="DQ41" s="2">
        <f>MU!DQ41+UMKC!DQ41+'S&amp;T'!DQ41+UMSL!DQ41</f>
        <v>344</v>
      </c>
    </row>
    <row r="42" spans="1:121" ht="13.5" customHeight="1" x14ac:dyDescent="0.2">
      <c r="A42" s="24"/>
      <c r="C42" s="1" t="s">
        <v>50</v>
      </c>
      <c r="BJ42" s="30"/>
      <c r="BK42" s="10"/>
      <c r="BL42" s="2" t="s">
        <v>69</v>
      </c>
      <c r="CE42" s="2">
        <f>MU!CE42+UMKC!CE42+'S&amp;T'!CE42+UMSL!CE42</f>
        <v>206</v>
      </c>
      <c r="CF42" s="2">
        <f>MU!CF42+UMKC!CF42+'S&amp;T'!CF42+UMSL!CF42</f>
        <v>231</v>
      </c>
      <c r="CG42" s="2">
        <f>MU!CG42+UMKC!CG42+'S&amp;T'!CG42+UMSL!CG42</f>
        <v>301</v>
      </c>
      <c r="CH42" s="2">
        <f>MU!CH42+UMKC!CH42+'S&amp;T'!CH42+UMSL!CH42</f>
        <v>256</v>
      </c>
      <c r="CI42" s="2">
        <f>MU!CI42+UMKC!CI42+'S&amp;T'!CI42+UMSL!CI42</f>
        <v>252</v>
      </c>
      <c r="CJ42" s="2">
        <f>MU!CJ42+UMKC!CJ42+'S&amp;T'!CJ42+UMSL!CJ42</f>
        <v>227</v>
      </c>
      <c r="CK42" s="2">
        <f>MU!CK42+UMKC!CK42+'S&amp;T'!CK42+UMSL!CK42</f>
        <v>224</v>
      </c>
      <c r="CL42" s="2">
        <f>MU!CL42+UMKC!CL42+'S&amp;T'!CL42+UMSL!CL42</f>
        <v>301</v>
      </c>
      <c r="CM42" s="2">
        <f>MU!CM42+UMKC!CM42+'S&amp;T'!CM42+UMSL!CM42</f>
        <v>329</v>
      </c>
      <c r="CN42" s="2">
        <f>MU!CN42+UMKC!CN42+'S&amp;T'!CN42+UMSL!CN42</f>
        <v>313</v>
      </c>
      <c r="CO42" s="2">
        <f>MU!CO42+UMKC!CO42+'S&amp;T'!CO42+UMSL!CO42</f>
        <v>274</v>
      </c>
      <c r="CP42" s="2">
        <f>MU!CP42+UMKC!CP42+'S&amp;T'!CP42+UMSL!CP42</f>
        <v>358</v>
      </c>
      <c r="CQ42" s="2">
        <f>MU!CQ42+UMKC!CQ42+'S&amp;T'!CQ42+UMSL!CQ42</f>
        <v>325</v>
      </c>
      <c r="CR42" s="2">
        <f>MU!CR42+UMKC!CR42+'S&amp;T'!CR42+UMSL!CR42</f>
        <v>338</v>
      </c>
      <c r="CS42" s="2">
        <f>MU!CS42+UMKC!CS42+'S&amp;T'!CS42+UMSL!CS42</f>
        <v>355</v>
      </c>
      <c r="CT42" s="2">
        <f>MU!CT42+UMKC!CT42+'S&amp;T'!CT42+UMSL!CT42</f>
        <v>410</v>
      </c>
      <c r="CU42" s="2">
        <f>MU!CU42+UMKC!CU42+'S&amp;T'!CU42+UMSL!CU42</f>
        <v>448</v>
      </c>
      <c r="CV42" s="2">
        <f>MU!CV42+UMKC!CV42+'S&amp;T'!CV42+UMSL!CV42</f>
        <v>433</v>
      </c>
      <c r="CW42" s="2">
        <f>MU!CW42+UMKC!CW42+'S&amp;T'!CW42+UMSL!CW42</f>
        <v>441</v>
      </c>
      <c r="CX42" s="2">
        <f>MU!CX42+UMKC!CX42+'S&amp;T'!CX42+UMSL!CX42</f>
        <v>475</v>
      </c>
      <c r="CY42" s="2">
        <f>MU!CY42+UMKC!CY42+'S&amp;T'!CY42+UMSL!CY42</f>
        <v>500</v>
      </c>
      <c r="CZ42" s="2">
        <f>MU!CZ42+UMKC!CZ42+'S&amp;T'!CZ42+UMSL!CZ42</f>
        <v>595</v>
      </c>
      <c r="DA42" s="2">
        <f>MU!DA42+UMKC!DA42+'S&amp;T'!DA42+UMSL!DA42</f>
        <v>702</v>
      </c>
      <c r="DB42" s="2">
        <f>MU!DB42+UMKC!DB42+'S&amp;T'!DB42+UMSL!DB42</f>
        <v>812</v>
      </c>
      <c r="DC42" s="2">
        <f>MU!DC42+UMKC!DC42+'S&amp;T'!DC42+UMSL!DC42</f>
        <v>825</v>
      </c>
      <c r="DD42" s="2">
        <f>MU!DD42+UMKC!DD42+'S&amp;T'!DD42+UMSL!DD42</f>
        <v>1063</v>
      </c>
      <c r="DE42" s="2">
        <f>MU!DE42+UMKC!DE42+'S&amp;T'!DE42+UMSL!DE42</f>
        <v>1178</v>
      </c>
      <c r="DF42" s="2">
        <f>MU!DF42+UMKC!DF42+'S&amp;T'!DF42+UMSL!DF42</f>
        <v>1104</v>
      </c>
      <c r="DG42" s="2">
        <f>MU!DG42+UMKC!DG42+'S&amp;T'!DG42+UMSL!DG42</f>
        <v>1106</v>
      </c>
      <c r="DH42" s="2">
        <f>MU!DH42+UMKC!DH42+'S&amp;T'!DH42+UMSL!DH42</f>
        <v>789</v>
      </c>
      <c r="DI42" s="2">
        <f>MU!DI42+UMKC!DI42+'S&amp;T'!DI42+UMSL!DI42</f>
        <v>695</v>
      </c>
      <c r="DJ42" s="2">
        <f>MU!DJ42+UMKC!DJ42+'S&amp;T'!DJ42+UMSL!DJ42</f>
        <v>574</v>
      </c>
      <c r="DK42" s="2">
        <f>MU!DK42+UMKC!DK42+'S&amp;T'!DK42+UMSL!DK42</f>
        <v>518</v>
      </c>
      <c r="DL42" s="2">
        <f>MU!DL42+UMKC!DL42+'S&amp;T'!DL42+UMSL!DL42</f>
        <v>495</v>
      </c>
      <c r="DM42" s="2">
        <f>MU!DM42+UMKC!DM42+'S&amp;T'!DM42+UMSL!DM42</f>
        <v>342</v>
      </c>
      <c r="DN42" s="2">
        <f>MU!DN42+UMKC!DN42+'S&amp;T'!DN42+UMSL!DN42</f>
        <v>290</v>
      </c>
      <c r="DO42" s="2">
        <f>MU!DO42+UMKC!DO42+'S&amp;T'!DO42+UMSL!DO42</f>
        <v>305</v>
      </c>
      <c r="DP42" s="2">
        <f>MU!DP42+UMKC!DP42+'S&amp;T'!DP42+UMSL!DP42</f>
        <v>308</v>
      </c>
      <c r="DQ42" s="2">
        <f>MU!DQ42+UMKC!DQ42+'S&amp;T'!DQ42+UMSL!DQ42</f>
        <v>303</v>
      </c>
    </row>
    <row r="43" spans="1:121" ht="13.5" customHeight="1" x14ac:dyDescent="0.2">
      <c r="A43" s="24"/>
      <c r="D43" s="2" t="s">
        <v>52</v>
      </c>
      <c r="E43" s="10"/>
      <c r="F43" s="10"/>
      <c r="G43" s="10"/>
      <c r="H43" s="10"/>
      <c r="I43" s="10"/>
      <c r="J43" s="10">
        <v>0.28000000000000003</v>
      </c>
      <c r="K43" s="10">
        <v>0.26</v>
      </c>
      <c r="L43" s="10">
        <v>0.27</v>
      </c>
      <c r="M43" s="10">
        <v>0.28000000000000003</v>
      </c>
      <c r="N43" s="10">
        <v>0.28000000000000003</v>
      </c>
      <c r="O43" s="10">
        <v>0.28000000000000003</v>
      </c>
      <c r="P43" s="10">
        <v>0.27</v>
      </c>
      <c r="Q43" s="10">
        <v>0.28999999999999998</v>
      </c>
      <c r="R43" s="10">
        <v>0.28999999999999998</v>
      </c>
      <c r="S43" s="10">
        <v>0.28000000000000003</v>
      </c>
      <c r="T43" s="10">
        <v>0.28000000000000003</v>
      </c>
      <c r="U43" s="10">
        <v>0.27</v>
      </c>
      <c r="V43" s="10">
        <v>0.26</v>
      </c>
      <c r="W43" s="10">
        <f t="shared" ref="W43:BI43" si="49">CE49/CE59</f>
        <v>0.272667326079789</v>
      </c>
      <c r="X43" s="10">
        <f t="shared" si="49"/>
        <v>0.2776030198175527</v>
      </c>
      <c r="Y43" s="10">
        <f t="shared" si="49"/>
        <v>0.29579939306819997</v>
      </c>
      <c r="Z43" s="10">
        <f t="shared" si="49"/>
        <v>0.30668016194331982</v>
      </c>
      <c r="AA43" s="10">
        <f t="shared" si="49"/>
        <v>0.32321874399846362</v>
      </c>
      <c r="AB43" s="10">
        <f t="shared" si="49"/>
        <v>0.33565671966891747</v>
      </c>
      <c r="AC43" s="10">
        <f t="shared" si="49"/>
        <v>0.33182601205857021</v>
      </c>
      <c r="AD43" s="10">
        <f t="shared" si="49"/>
        <v>0.32229867956109354</v>
      </c>
      <c r="AE43" s="10">
        <f t="shared" si="49"/>
        <v>0.32709463005072592</v>
      </c>
      <c r="AF43" s="10">
        <f t="shared" si="49"/>
        <v>0.32940335834226508</v>
      </c>
      <c r="AG43" s="10">
        <f t="shared" si="49"/>
        <v>0.34220924239821338</v>
      </c>
      <c r="AH43" s="10">
        <f t="shared" si="49"/>
        <v>0.3442273534635879</v>
      </c>
      <c r="AI43" s="10">
        <f t="shared" si="49"/>
        <v>0.31847475832438238</v>
      </c>
      <c r="AJ43" s="10">
        <f t="shared" si="49"/>
        <v>0.31605235962797107</v>
      </c>
      <c r="AK43" s="10">
        <f t="shared" si="49"/>
        <v>0.30568142209829208</v>
      </c>
      <c r="AL43" s="10">
        <f t="shared" si="49"/>
        <v>0.30373443983402487</v>
      </c>
      <c r="AM43" s="10">
        <f t="shared" si="49"/>
        <v>0.29702033737978872</v>
      </c>
      <c r="AN43" s="10">
        <f t="shared" si="49"/>
        <v>0.29734600262123195</v>
      </c>
      <c r="AO43" s="10">
        <f t="shared" si="49"/>
        <v>0.28405983593373008</v>
      </c>
      <c r="AP43" s="10">
        <f t="shared" si="49"/>
        <v>0.29212940608401738</v>
      </c>
      <c r="AQ43" s="10">
        <f t="shared" si="49"/>
        <v>0.28575969485060393</v>
      </c>
      <c r="AR43" s="10">
        <f t="shared" si="49"/>
        <v>0.2733812949640288</v>
      </c>
      <c r="AS43" s="10">
        <f t="shared" si="49"/>
        <v>0.27680913439284061</v>
      </c>
      <c r="AT43" s="10">
        <f t="shared" si="49"/>
        <v>0.27061091340450771</v>
      </c>
      <c r="AU43" s="10">
        <f t="shared" si="49"/>
        <v>0.27463112803426942</v>
      </c>
      <c r="AV43" s="10">
        <f t="shared" si="49"/>
        <v>0.28129902729839973</v>
      </c>
      <c r="AW43" s="10">
        <f t="shared" si="49"/>
        <v>0.29170966632266943</v>
      </c>
      <c r="AX43" s="10">
        <f t="shared" si="49"/>
        <v>0.30216070222822417</v>
      </c>
      <c r="AY43" s="10">
        <f t="shared" si="49"/>
        <v>0.30890725436179983</v>
      </c>
      <c r="AZ43" s="10">
        <f t="shared" si="49"/>
        <v>0.31640211640211641</v>
      </c>
      <c r="BA43" s="10">
        <f t="shared" si="49"/>
        <v>0.31361085126286248</v>
      </c>
      <c r="BB43" s="10">
        <f t="shared" si="49"/>
        <v>0.32317636195752542</v>
      </c>
      <c r="BC43" s="10">
        <f t="shared" si="49"/>
        <v>0.33825173261792979</v>
      </c>
      <c r="BD43" s="10">
        <f t="shared" si="49"/>
        <v>0.36054794520547945</v>
      </c>
      <c r="BE43" s="10">
        <f t="shared" si="49"/>
        <v>0.34532746570023298</v>
      </c>
      <c r="BF43" s="10">
        <f t="shared" si="49"/>
        <v>0.34683995922528033</v>
      </c>
      <c r="BG43" s="10">
        <f t="shared" si="49"/>
        <v>0.35027819929185633</v>
      </c>
      <c r="BH43" s="10">
        <f t="shared" si="49"/>
        <v>0.32526820360648256</v>
      </c>
      <c r="BI43" s="10">
        <f t="shared" si="49"/>
        <v>0.3374340949033392</v>
      </c>
      <c r="BJ43" s="30"/>
      <c r="BK43" s="10"/>
      <c r="BL43" s="2" t="s">
        <v>71</v>
      </c>
      <c r="CE43" s="2">
        <f>MU!CE43+UMKC!CE43+'S&amp;T'!CE43+UMSL!CE43</f>
        <v>206</v>
      </c>
      <c r="CF43" s="2">
        <f>MU!CF43+UMKC!CF43+'S&amp;T'!CF43+UMSL!CF43</f>
        <v>257</v>
      </c>
      <c r="CG43" s="2">
        <f>MU!CG43+UMKC!CG43+'S&amp;T'!CG43+UMSL!CG43</f>
        <v>250</v>
      </c>
      <c r="CH43" s="2">
        <f>MU!CH43+UMKC!CH43+'S&amp;T'!CH43+UMSL!CH43</f>
        <v>275</v>
      </c>
      <c r="CI43" s="2">
        <f>MU!CI43+UMKC!CI43+'S&amp;T'!CI43+UMSL!CI43</f>
        <v>243</v>
      </c>
      <c r="CJ43" s="2">
        <f>MU!CJ43+UMKC!CJ43+'S&amp;T'!CJ43+UMSL!CJ43</f>
        <v>162</v>
      </c>
      <c r="CK43" s="2">
        <f>MU!CK43+UMKC!CK43+'S&amp;T'!CK43+UMSL!CK43</f>
        <v>188</v>
      </c>
      <c r="CL43" s="2">
        <f>MU!CL43+UMKC!CL43+'S&amp;T'!CL43+UMSL!CL43</f>
        <v>226</v>
      </c>
      <c r="CM43" s="2">
        <f>MU!CM43+UMKC!CM43+'S&amp;T'!CM43+UMSL!CM43</f>
        <v>226</v>
      </c>
      <c r="CN43" s="2">
        <f>MU!CN43+UMKC!CN43+'S&amp;T'!CN43+UMSL!CN43</f>
        <v>192</v>
      </c>
      <c r="CO43" s="2">
        <f>MU!CO43+UMKC!CO43+'S&amp;T'!CO43+UMSL!CO43</f>
        <v>187</v>
      </c>
      <c r="CP43" s="2">
        <f>MU!CP43+UMKC!CP43+'S&amp;T'!CP43+UMSL!CP43</f>
        <v>183</v>
      </c>
      <c r="CQ43" s="2">
        <f>MU!CQ43+UMKC!CQ43+'S&amp;T'!CQ43+UMSL!CQ43</f>
        <v>223</v>
      </c>
      <c r="CR43" s="2">
        <f>MU!CR43+UMKC!CR43+'S&amp;T'!CR43+UMSL!CR43</f>
        <v>201</v>
      </c>
      <c r="CS43" s="2">
        <f>MU!CS43+UMKC!CS43+'S&amp;T'!CS43+UMSL!CS43</f>
        <v>199</v>
      </c>
      <c r="CT43" s="2">
        <f>MU!CT43+UMKC!CT43+'S&amp;T'!CT43+UMSL!CT43</f>
        <v>228</v>
      </c>
      <c r="CU43" s="2">
        <f>MU!CU43+UMKC!CU43+'S&amp;T'!CU43+UMSL!CU43</f>
        <v>244</v>
      </c>
      <c r="CV43" s="2">
        <f>MU!CV43+UMKC!CV43+'S&amp;T'!CV43+UMSL!CV43</f>
        <v>274</v>
      </c>
      <c r="CW43" s="2">
        <f>MU!CW43+UMKC!CW43+'S&amp;T'!CW43+UMSL!CW43</f>
        <v>289</v>
      </c>
      <c r="CX43" s="2">
        <f>MU!CX43+UMKC!CX43+'S&amp;T'!CX43+UMSL!CX43</f>
        <v>299</v>
      </c>
      <c r="CY43" s="2">
        <f>MU!CY43+UMKC!CY43+'S&amp;T'!CY43+UMSL!CY43</f>
        <v>300</v>
      </c>
      <c r="CZ43" s="2">
        <f>MU!CZ43+UMKC!CZ43+'S&amp;T'!CZ43+UMSL!CZ43</f>
        <v>349</v>
      </c>
      <c r="DA43" s="2">
        <f>MU!DA43+UMKC!DA43+'S&amp;T'!DA43+UMSL!DA43</f>
        <v>419</v>
      </c>
      <c r="DB43" s="2">
        <f>MU!DB43+UMKC!DB43+'S&amp;T'!DB43+UMSL!DB43</f>
        <v>468</v>
      </c>
      <c r="DC43" s="2">
        <f>MU!DC43+UMKC!DC43+'S&amp;T'!DC43+UMSL!DC43</f>
        <v>559</v>
      </c>
      <c r="DD43" s="2">
        <f>MU!DD43+UMKC!DD43+'S&amp;T'!DD43+UMSL!DD43</f>
        <v>682</v>
      </c>
      <c r="DE43" s="2">
        <f>MU!DE43+UMKC!DE43+'S&amp;T'!DE43+UMSL!DE43</f>
        <v>608</v>
      </c>
      <c r="DF43" s="2">
        <f>MU!DF43+UMKC!DF43+'S&amp;T'!DF43+UMSL!DF43</f>
        <v>672</v>
      </c>
      <c r="DG43" s="2">
        <f>MU!DG43+UMKC!DG43+'S&amp;T'!DG43+UMSL!DG43</f>
        <v>619</v>
      </c>
      <c r="DH43" s="2">
        <f>MU!DH43+UMKC!DH43+'S&amp;T'!DH43+UMSL!DH43</f>
        <v>471</v>
      </c>
      <c r="DI43" s="2">
        <f>MU!DI43+UMKC!DI43+'S&amp;T'!DI43+UMSL!DI43</f>
        <v>450</v>
      </c>
      <c r="DJ43" s="2">
        <f>MU!DJ43+UMKC!DJ43+'S&amp;T'!DJ43+UMSL!DJ43</f>
        <v>404</v>
      </c>
      <c r="DK43" s="2">
        <f>MU!DK43+UMKC!DK43+'S&amp;T'!DK43+UMSL!DK43</f>
        <v>459</v>
      </c>
      <c r="DL43" s="2">
        <f>MU!DL43+UMKC!DL43+'S&amp;T'!DL43+UMSL!DL43</f>
        <v>361</v>
      </c>
      <c r="DM43" s="2">
        <f>MU!DM43+UMKC!DM43+'S&amp;T'!DM43+UMSL!DM43</f>
        <v>195</v>
      </c>
      <c r="DN43" s="2">
        <f>MU!DN43+UMKC!DN43+'S&amp;T'!DN43+UMSL!DN43</f>
        <v>164</v>
      </c>
      <c r="DO43" s="2">
        <f>MU!DO43+UMKC!DO43+'S&amp;T'!DO43+UMSL!DO43</f>
        <v>164</v>
      </c>
      <c r="DP43" s="2">
        <f>MU!DP43+UMKC!DP43+'S&amp;T'!DP43+UMSL!DP43</f>
        <v>198</v>
      </c>
      <c r="DQ43" s="2">
        <f>MU!DQ43+UMKC!DQ43+'S&amp;T'!DQ43+UMSL!DQ43</f>
        <v>174</v>
      </c>
    </row>
    <row r="44" spans="1:121" ht="13.5" customHeight="1" x14ac:dyDescent="0.2">
      <c r="A44" s="24"/>
      <c r="D44" s="2" t="s">
        <v>54</v>
      </c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>
        <f t="shared" ref="W44:BI44" si="50">SUM(CE49:CE50)/CE59</f>
        <v>0.46554566435872075</v>
      </c>
      <c r="X44" s="10">
        <f t="shared" si="50"/>
        <v>0.47121736395092795</v>
      </c>
      <c r="Y44" s="10">
        <f t="shared" si="50"/>
        <v>0.50598945855294686</v>
      </c>
      <c r="Z44" s="10">
        <f t="shared" si="50"/>
        <v>0.50708502024291502</v>
      </c>
      <c r="AA44" s="10">
        <f t="shared" si="50"/>
        <v>0.53985020165162279</v>
      </c>
      <c r="AB44" s="10">
        <f t="shared" si="50"/>
        <v>0.55717708560226531</v>
      </c>
      <c r="AC44" s="10">
        <f t="shared" si="50"/>
        <v>0.54069767441860461</v>
      </c>
      <c r="AD44" s="10">
        <f t="shared" si="50"/>
        <v>0.53301097266133535</v>
      </c>
      <c r="AE44" s="10">
        <f t="shared" si="50"/>
        <v>0.53821934581073994</v>
      </c>
      <c r="AF44" s="10">
        <f t="shared" si="50"/>
        <v>0.53215434083601287</v>
      </c>
      <c r="AG44" s="10">
        <f t="shared" si="50"/>
        <v>0.54732863769111839</v>
      </c>
      <c r="AH44" s="10">
        <f t="shared" si="50"/>
        <v>0.55452930728241567</v>
      </c>
      <c r="AI44" s="10">
        <f t="shared" si="50"/>
        <v>0.52667382742570712</v>
      </c>
      <c r="AJ44" s="10">
        <f t="shared" si="50"/>
        <v>0.53117464691698246</v>
      </c>
      <c r="AK44" s="10">
        <f t="shared" si="50"/>
        <v>0.51847333565702336</v>
      </c>
      <c r="AL44" s="10">
        <f t="shared" si="50"/>
        <v>0.50688796680497927</v>
      </c>
      <c r="AM44" s="10">
        <f t="shared" si="50"/>
        <v>0.49897524830521833</v>
      </c>
      <c r="AN44" s="10">
        <f t="shared" si="50"/>
        <v>0.50245740498034075</v>
      </c>
      <c r="AO44" s="10">
        <f t="shared" si="50"/>
        <v>0.48769502975711759</v>
      </c>
      <c r="AP44" s="10">
        <f t="shared" si="50"/>
        <v>0.49605665539996779</v>
      </c>
      <c r="AQ44" s="10">
        <f t="shared" si="50"/>
        <v>0.49109980928162744</v>
      </c>
      <c r="AR44" s="10">
        <f t="shared" si="50"/>
        <v>0.48770983213429259</v>
      </c>
      <c r="AS44" s="10">
        <f t="shared" si="50"/>
        <v>0.47924702977935502</v>
      </c>
      <c r="AT44" s="10">
        <f t="shared" si="50"/>
        <v>0.47983392645314354</v>
      </c>
      <c r="AU44" s="10">
        <f t="shared" si="50"/>
        <v>0.48770426780897985</v>
      </c>
      <c r="AV44" s="10">
        <f t="shared" si="50"/>
        <v>0.49341073109507372</v>
      </c>
      <c r="AW44" s="10">
        <f t="shared" si="50"/>
        <v>0.50567595459236325</v>
      </c>
      <c r="AX44" s="10">
        <f t="shared" si="50"/>
        <v>0.51130992572586087</v>
      </c>
      <c r="AY44" s="10">
        <f t="shared" si="50"/>
        <v>0.52286501377410466</v>
      </c>
      <c r="AZ44" s="10">
        <f t="shared" si="50"/>
        <v>0.52719576719576722</v>
      </c>
      <c r="BA44" s="10">
        <f t="shared" si="50"/>
        <v>0.53297474275023382</v>
      </c>
      <c r="BB44" s="10">
        <f t="shared" si="50"/>
        <v>0.53716528162511545</v>
      </c>
      <c r="BC44" s="10">
        <f t="shared" si="50"/>
        <v>0.55309635591325734</v>
      </c>
      <c r="BD44" s="10">
        <f t="shared" si="50"/>
        <v>0.58328767123287673</v>
      </c>
      <c r="BE44" s="10">
        <f t="shared" si="50"/>
        <v>0.55707998964535332</v>
      </c>
      <c r="BF44" s="10">
        <f t="shared" si="50"/>
        <v>0.55632008154943935</v>
      </c>
      <c r="BG44" s="10">
        <f t="shared" si="50"/>
        <v>0.56145675265553874</v>
      </c>
      <c r="BH44" s="10">
        <f t="shared" si="50"/>
        <v>0.52727687742524543</v>
      </c>
      <c r="BI44" s="10">
        <f t="shared" si="50"/>
        <v>0.54431333165955309</v>
      </c>
      <c r="BJ44" s="31"/>
      <c r="BK44" s="11"/>
      <c r="BL44" s="2" t="s">
        <v>73</v>
      </c>
      <c r="CE44" s="2">
        <f>MU!CE44+UMKC!CE44+'S&amp;T'!CE44+UMSL!CE44</f>
        <v>51</v>
      </c>
      <c r="CF44" s="2">
        <f>MU!CF44+UMKC!CF44+'S&amp;T'!CF44+UMSL!CF44</f>
        <v>53</v>
      </c>
      <c r="CG44" s="2">
        <f>MU!CG44+UMKC!CG44+'S&amp;T'!CG44+UMSL!CG44</f>
        <v>68</v>
      </c>
      <c r="CH44" s="2">
        <f>MU!CH44+UMKC!CH44+'S&amp;T'!CH44+UMSL!CH44</f>
        <v>36</v>
      </c>
      <c r="CI44" s="2">
        <f>MU!CI44+UMKC!CI44+'S&amp;T'!CI44+UMSL!CI44</f>
        <v>21</v>
      </c>
      <c r="CJ44" s="2">
        <f>MU!CJ44+UMKC!CJ44+'S&amp;T'!CJ44+UMSL!CJ44</f>
        <v>9</v>
      </c>
      <c r="CK44" s="2">
        <f>MU!CK44+UMKC!CK44+'S&amp;T'!CK44+UMSL!CK44</f>
        <v>12</v>
      </c>
      <c r="CL44" s="2">
        <f>MU!CL44+UMKC!CL44+'S&amp;T'!CL44+UMSL!CL44</f>
        <v>27</v>
      </c>
      <c r="CM44" s="2">
        <f>MU!CM44+UMKC!CM44+'S&amp;T'!CM44+UMSL!CM44</f>
        <v>25</v>
      </c>
      <c r="CN44" s="2">
        <f>MU!CN44+UMKC!CN44+'S&amp;T'!CN44+UMSL!CN44</f>
        <v>22</v>
      </c>
      <c r="CO44" s="2">
        <f>MU!CO44+UMKC!CO44+'S&amp;T'!CO44+UMSL!CO44</f>
        <v>16</v>
      </c>
      <c r="CP44" s="2">
        <f>MU!CP44+UMKC!CP44+'S&amp;T'!CP44+UMSL!CP44</f>
        <v>18</v>
      </c>
      <c r="CQ44" s="2">
        <f>MU!CQ44+UMKC!CQ44+'S&amp;T'!CQ44+UMSL!CQ44</f>
        <v>19</v>
      </c>
      <c r="CR44" s="2">
        <f>MU!CR44+UMKC!CR44+'S&amp;T'!CR44+UMSL!CR44</f>
        <v>10</v>
      </c>
      <c r="CS44" s="2">
        <f>MU!CS44+UMKC!CS44+'S&amp;T'!CS44+UMSL!CS44</f>
        <v>27</v>
      </c>
      <c r="CT44" s="2">
        <f>MU!CT44+UMKC!CT44+'S&amp;T'!CT44+UMSL!CT44</f>
        <v>21</v>
      </c>
      <c r="CU44" s="2">
        <f>MU!CU44+UMKC!CU44+'S&amp;T'!CU44+UMSL!CU44</f>
        <v>19</v>
      </c>
      <c r="CV44" s="2">
        <f>MU!CV44+UMKC!CV44+'S&amp;T'!CV44+UMSL!CV44</f>
        <v>19</v>
      </c>
      <c r="CW44" s="2">
        <f>MU!CW44+UMKC!CW44+'S&amp;T'!CW44+UMSL!CW44</f>
        <v>28</v>
      </c>
      <c r="CX44" s="2">
        <f>MU!CX44+UMKC!CX44+'S&amp;T'!CX44+UMSL!CX44</f>
        <v>29</v>
      </c>
      <c r="CY44" s="2">
        <f>MU!CY44+UMKC!CY44+'S&amp;T'!CY44+UMSL!CY44</f>
        <v>24</v>
      </c>
      <c r="CZ44" s="2">
        <f>MU!CZ44+UMKC!CZ44+'S&amp;T'!CZ44+UMSL!CZ44</f>
        <v>28</v>
      </c>
      <c r="DA44" s="2">
        <f>MU!DA44+UMKC!DA44+'S&amp;T'!DA44+UMSL!DA44</f>
        <v>39</v>
      </c>
      <c r="DB44" s="2">
        <f>MU!DB44+UMKC!DB44+'S&amp;T'!DB44+UMSL!DB44</f>
        <v>37</v>
      </c>
      <c r="DC44" s="2">
        <f>MU!DC44+UMKC!DC44+'S&amp;T'!DC44+UMSL!DC44</f>
        <v>30</v>
      </c>
      <c r="DD44" s="2">
        <f>MU!DD44+UMKC!DD44+'S&amp;T'!DD44+UMSL!DD44</f>
        <v>36</v>
      </c>
      <c r="DE44" s="2">
        <f>MU!DE44+UMKC!DE44+'S&amp;T'!DE44+UMSL!DE44</f>
        <v>42</v>
      </c>
      <c r="DF44" s="2">
        <f>MU!DF44+UMKC!DF44+'S&amp;T'!DF44+UMSL!DF44</f>
        <v>32</v>
      </c>
      <c r="DG44" s="2">
        <f>MU!DG44+UMKC!DG44+'S&amp;T'!DG44+UMSL!DG44</f>
        <v>33</v>
      </c>
      <c r="DH44" s="2">
        <f>MU!DH44+UMKC!DH44+'S&amp;T'!DH44+UMSL!DH44</f>
        <v>27</v>
      </c>
      <c r="DI44" s="2">
        <f>MU!DI44+UMKC!DI44+'S&amp;T'!DI44+UMSL!DI44</f>
        <v>31</v>
      </c>
      <c r="DJ44" s="2">
        <f>MU!DJ44+UMKC!DJ44+'S&amp;T'!DJ44+UMSL!DJ44</f>
        <v>45</v>
      </c>
      <c r="DK44" s="2">
        <f>MU!DK44+UMKC!DK44+'S&amp;T'!DK44+UMSL!DK44</f>
        <v>37</v>
      </c>
      <c r="DL44" s="2">
        <f>MU!DL44+UMKC!DL44+'S&amp;T'!DL44+UMSL!DL44</f>
        <v>34</v>
      </c>
      <c r="DM44" s="2">
        <f>MU!DM44+UMKC!DM44+'S&amp;T'!DM44+UMSL!DM44</f>
        <v>14</v>
      </c>
      <c r="DN44" s="2">
        <f>MU!DN44+UMKC!DN44+'S&amp;T'!DN44+UMSL!DN44</f>
        <v>15</v>
      </c>
      <c r="DO44" s="2">
        <f>MU!DO44+UMKC!DO44+'S&amp;T'!DO44+UMSL!DO44</f>
        <v>22</v>
      </c>
      <c r="DP44" s="2">
        <f>MU!DP44+UMKC!DP44+'S&amp;T'!DP44+UMSL!DP44</f>
        <v>25</v>
      </c>
      <c r="DQ44" s="2">
        <f>MU!DQ44+UMKC!DQ44+'S&amp;T'!DQ44+UMSL!DQ44</f>
        <v>19</v>
      </c>
    </row>
    <row r="45" spans="1:121" ht="13.5" customHeight="1" x14ac:dyDescent="0.2">
      <c r="A45" s="24"/>
      <c r="D45" s="2" t="s">
        <v>56</v>
      </c>
      <c r="E45" s="10"/>
      <c r="F45" s="10"/>
      <c r="G45" s="10"/>
      <c r="H45" s="10"/>
      <c r="I45" s="10"/>
      <c r="J45" s="10">
        <v>0.61</v>
      </c>
      <c r="K45" s="10">
        <v>0.6</v>
      </c>
      <c r="L45" s="10">
        <v>0.62</v>
      </c>
      <c r="M45" s="10">
        <v>0.63</v>
      </c>
      <c r="N45" s="10">
        <v>0.63</v>
      </c>
      <c r="O45" s="10">
        <v>0.63</v>
      </c>
      <c r="P45" s="10">
        <v>0.63</v>
      </c>
      <c r="Q45" s="10">
        <v>0.64</v>
      </c>
      <c r="R45" s="10">
        <v>0.64</v>
      </c>
      <c r="S45" s="10">
        <v>0.63</v>
      </c>
      <c r="T45" s="10">
        <v>0.62</v>
      </c>
      <c r="U45" s="10">
        <v>0.62</v>
      </c>
      <c r="V45" s="10">
        <v>0.61</v>
      </c>
      <c r="W45" s="10">
        <f t="shared" ref="W45:BI45" si="51">SUM(CE49:CE51)/CE59</f>
        <v>0.61638641608968014</v>
      </c>
      <c r="X45" s="10">
        <f t="shared" si="51"/>
        <v>0.62629757785467133</v>
      </c>
      <c r="Y45" s="10">
        <f t="shared" si="51"/>
        <v>0.66203481871905445</v>
      </c>
      <c r="Z45" s="10">
        <f t="shared" si="51"/>
        <v>0.65755735492577594</v>
      </c>
      <c r="AA45" s="10">
        <f t="shared" si="51"/>
        <v>0.70923756481659306</v>
      </c>
      <c r="AB45" s="10">
        <f t="shared" si="51"/>
        <v>0.72010455238510129</v>
      </c>
      <c r="AC45" s="10">
        <f t="shared" si="51"/>
        <v>0.70564168819982775</v>
      </c>
      <c r="AD45" s="10">
        <f t="shared" si="51"/>
        <v>0.69443927840803421</v>
      </c>
      <c r="AE45" s="10">
        <f t="shared" si="51"/>
        <v>0.69022214448137131</v>
      </c>
      <c r="AF45" s="10">
        <f t="shared" si="51"/>
        <v>0.69310468024294392</v>
      </c>
      <c r="AG45" s="10">
        <f t="shared" si="51"/>
        <v>0.70606425012884388</v>
      </c>
      <c r="AH45" s="10">
        <f t="shared" si="51"/>
        <v>0.70728241563055061</v>
      </c>
      <c r="AI45" s="10">
        <f t="shared" si="51"/>
        <v>0.68617973505191554</v>
      </c>
      <c r="AJ45" s="10">
        <f t="shared" si="51"/>
        <v>0.69600413365483982</v>
      </c>
      <c r="AK45" s="10">
        <f t="shared" si="51"/>
        <v>0.68316486580690139</v>
      </c>
      <c r="AL45" s="10">
        <f t="shared" si="51"/>
        <v>0.67087136929460578</v>
      </c>
      <c r="AM45" s="10">
        <f t="shared" si="51"/>
        <v>0.66593094750118242</v>
      </c>
      <c r="AN45" s="10">
        <f t="shared" si="51"/>
        <v>0.66956094364351249</v>
      </c>
      <c r="AO45" s="10">
        <f t="shared" si="51"/>
        <v>0.65690847675727848</v>
      </c>
      <c r="AP45" s="10">
        <f t="shared" si="51"/>
        <v>0.6623209399645904</v>
      </c>
      <c r="AQ45" s="10">
        <f t="shared" si="51"/>
        <v>0.65400508582326766</v>
      </c>
      <c r="AR45" s="10">
        <f t="shared" si="51"/>
        <v>0.65257793764988015</v>
      </c>
      <c r="AS45" s="10">
        <f t="shared" si="51"/>
        <v>0.65468291930257672</v>
      </c>
      <c r="AT45" s="10">
        <f t="shared" si="51"/>
        <v>0.64946619217081847</v>
      </c>
      <c r="AU45" s="10">
        <f t="shared" si="51"/>
        <v>0.6488973504680311</v>
      </c>
      <c r="AV45" s="10">
        <f t="shared" si="51"/>
        <v>0.64982742390963288</v>
      </c>
      <c r="AW45" s="10">
        <f t="shared" si="51"/>
        <v>0.67956656346749222</v>
      </c>
      <c r="AX45" s="10">
        <f t="shared" si="51"/>
        <v>0.67116812964213368</v>
      </c>
      <c r="AY45" s="10">
        <f t="shared" si="51"/>
        <v>0.68099173553719006</v>
      </c>
      <c r="AZ45" s="10">
        <f t="shared" si="51"/>
        <v>0.68719576719576725</v>
      </c>
      <c r="BA45" s="10">
        <f t="shared" si="51"/>
        <v>0.70159027128157159</v>
      </c>
      <c r="BB45" s="10">
        <f t="shared" si="51"/>
        <v>0.70914127423822715</v>
      </c>
      <c r="BC45" s="10">
        <f t="shared" si="51"/>
        <v>0.7154035323049408</v>
      </c>
      <c r="BD45" s="10">
        <f t="shared" si="51"/>
        <v>0.729041095890411</v>
      </c>
      <c r="BE45" s="10">
        <f t="shared" si="51"/>
        <v>0.72482526533782032</v>
      </c>
      <c r="BF45" s="10">
        <f t="shared" si="51"/>
        <v>0.71763506625891949</v>
      </c>
      <c r="BG45" s="10">
        <f t="shared" si="51"/>
        <v>0.71370763783510371</v>
      </c>
      <c r="BH45" s="10">
        <f t="shared" si="51"/>
        <v>0.69048162519972611</v>
      </c>
      <c r="BI45" s="10">
        <f t="shared" si="51"/>
        <v>0.70499623399447653</v>
      </c>
      <c r="BJ45" s="25"/>
      <c r="BL45" s="2" t="s">
        <v>74</v>
      </c>
      <c r="CE45" s="2">
        <f>MU!CE45+UMKC!CE45+'S&amp;T'!CE45+UMSL!CE45</f>
        <v>48</v>
      </c>
      <c r="CF45" s="2">
        <f>MU!CF45+UMKC!CF45+'S&amp;T'!CF45+UMSL!CF45</f>
        <v>32</v>
      </c>
      <c r="CG45" s="2">
        <f>MU!CG45+UMKC!CG45+'S&amp;T'!CG45+UMSL!CG45</f>
        <v>46</v>
      </c>
      <c r="CH45" s="2">
        <f>MU!CH45+UMKC!CH45+'S&amp;T'!CH45+UMSL!CH45</f>
        <v>11</v>
      </c>
      <c r="CI45" s="2">
        <f>MU!CI45+UMKC!CI45+'S&amp;T'!CI45+UMSL!CI45</f>
        <v>7</v>
      </c>
      <c r="CJ45" s="2">
        <f>MU!CJ45+UMKC!CJ45+'S&amp;T'!CJ45+UMSL!CJ45</f>
        <v>6</v>
      </c>
      <c r="CK45" s="2">
        <f>MU!CK45+UMKC!CK45+'S&amp;T'!CK45+UMSL!CK45</f>
        <v>11</v>
      </c>
      <c r="CL45" s="2">
        <f>MU!CL45+UMKC!CL45+'S&amp;T'!CL45+UMSL!CL45</f>
        <v>15</v>
      </c>
      <c r="CM45" s="2">
        <f>MU!CM45+UMKC!CM45+'S&amp;T'!CM45+UMSL!CM45</f>
        <v>6</v>
      </c>
      <c r="CN45" s="2">
        <f>MU!CN45+UMKC!CN45+'S&amp;T'!CN45+UMSL!CN45</f>
        <v>14</v>
      </c>
      <c r="CO45" s="2">
        <f>MU!CO45+UMKC!CO45+'S&amp;T'!CO45+UMSL!CO45</f>
        <v>11</v>
      </c>
      <c r="CP45" s="2">
        <f>MU!CP45+UMKC!CP45+'S&amp;T'!CP45+UMSL!CP45</f>
        <v>9</v>
      </c>
      <c r="CQ45" s="2">
        <f>MU!CQ45+UMKC!CQ45+'S&amp;T'!CQ45+UMSL!CQ45</f>
        <v>4</v>
      </c>
      <c r="CR45" s="2">
        <f>MU!CR45+UMKC!CR45+'S&amp;T'!CR45+UMSL!CR45</f>
        <v>5</v>
      </c>
      <c r="CS45" s="2">
        <f>MU!CS45+UMKC!CS45+'S&amp;T'!CS45+UMSL!CS45</f>
        <v>12</v>
      </c>
      <c r="CT45" s="2">
        <f>MU!CT45+UMKC!CT45+'S&amp;T'!CT45+UMSL!CT45</f>
        <v>3</v>
      </c>
      <c r="CU45" s="2">
        <f>MU!CU45+UMKC!CU45+'S&amp;T'!CU45+UMSL!CU45</f>
        <v>7</v>
      </c>
      <c r="CV45" s="2">
        <f>MU!CV45+UMKC!CV45+'S&amp;T'!CV45+UMSL!CV45</f>
        <v>7</v>
      </c>
      <c r="CW45" s="2">
        <f>MU!CW45+UMKC!CW45+'S&amp;T'!CW45+UMSL!CW45</f>
        <v>8</v>
      </c>
      <c r="CX45" s="2">
        <f>MU!CX45+UMKC!CX45+'S&amp;T'!CX45+UMSL!CX45</f>
        <v>10</v>
      </c>
      <c r="CY45" s="2">
        <f>MU!CY45+UMKC!CY45+'S&amp;T'!CY45+UMSL!CY45</f>
        <v>12</v>
      </c>
      <c r="CZ45" s="2">
        <f>MU!CZ45+UMKC!CZ45+'S&amp;T'!CZ45+UMSL!CZ45</f>
        <v>12</v>
      </c>
      <c r="DA45" s="2">
        <f>MU!DA45+UMKC!DA45+'S&amp;T'!DA45+UMSL!DA45</f>
        <v>7</v>
      </c>
      <c r="DB45" s="2">
        <f>MU!DB45+UMKC!DB45+'S&amp;T'!DB45+UMSL!DB45</f>
        <v>12</v>
      </c>
      <c r="DC45" s="2">
        <f>MU!DC45+UMKC!DC45+'S&amp;T'!DC45+UMSL!DC45</f>
        <v>15</v>
      </c>
      <c r="DD45" s="2">
        <f>MU!DD45+UMKC!DD45+'S&amp;T'!DD45+UMSL!DD45</f>
        <v>19</v>
      </c>
      <c r="DE45" s="2">
        <f>MU!DE45+UMKC!DE45+'S&amp;T'!DE45+UMSL!DE45</f>
        <v>12</v>
      </c>
      <c r="DF45" s="2">
        <f>MU!DF45+UMKC!DF45+'S&amp;T'!DF45+UMSL!DF45</f>
        <v>9</v>
      </c>
      <c r="DG45" s="2">
        <f>MU!DG45+UMKC!DG45+'S&amp;T'!DG45+UMSL!DG45</f>
        <v>11</v>
      </c>
      <c r="DH45" s="2">
        <f>MU!DH45+UMKC!DH45+'S&amp;T'!DH45+UMSL!DH45</f>
        <v>12</v>
      </c>
      <c r="DI45" s="2">
        <f>MU!DI45+UMKC!DI45+'S&amp;T'!DI45+UMSL!DI45</f>
        <v>10</v>
      </c>
      <c r="DJ45" s="2">
        <f>MU!DJ45+UMKC!DJ45+'S&amp;T'!DJ45+UMSL!DJ45</f>
        <v>9</v>
      </c>
      <c r="DK45" s="2">
        <f>MU!DK45+UMKC!DK45+'S&amp;T'!DK45+UMSL!DK45</f>
        <v>23</v>
      </c>
      <c r="DL45" s="2">
        <f>MU!DL45+UMKC!DL45+'S&amp;T'!DL45+UMSL!DL45</f>
        <v>17</v>
      </c>
      <c r="DM45" s="2">
        <f>MU!DM45+UMKC!DM45+'S&amp;T'!DM45+UMSL!DM45</f>
        <v>15</v>
      </c>
      <c r="DN45" s="2">
        <f>MU!DN45+UMKC!DN45+'S&amp;T'!DN45+UMSL!DN45</f>
        <v>9</v>
      </c>
      <c r="DO45" s="2">
        <f>MU!DO45+UMKC!DO45+'S&amp;T'!DO45+UMSL!DO45</f>
        <v>14</v>
      </c>
      <c r="DP45" s="2">
        <f>MU!DP45+UMKC!DP45+'S&amp;T'!DP45+UMSL!DP45</f>
        <v>22</v>
      </c>
      <c r="DQ45" s="2">
        <f>MU!DQ45+UMKC!DQ45+'S&amp;T'!DQ45+UMSL!DQ45</f>
        <v>20</v>
      </c>
    </row>
    <row r="46" spans="1:121" ht="13.5" customHeight="1" x14ac:dyDescent="0.2">
      <c r="A46" s="24"/>
      <c r="D46" s="2" t="s">
        <v>58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>
        <f t="shared" ref="W46:BI46" si="52">SUM(CE49:CE52)/CE59</f>
        <v>0.73524563138806465</v>
      </c>
      <c r="X46" s="10">
        <f t="shared" si="52"/>
        <v>0.74724756212645482</v>
      </c>
      <c r="Y46" s="10">
        <f t="shared" si="52"/>
        <v>0.77894904967257628</v>
      </c>
      <c r="Z46" s="10">
        <f t="shared" si="52"/>
        <v>0.78441295546558709</v>
      </c>
      <c r="AA46" s="10">
        <f t="shared" si="52"/>
        <v>0.82485116189744578</v>
      </c>
      <c r="AB46" s="10">
        <f t="shared" si="52"/>
        <v>0.8403397952515792</v>
      </c>
      <c r="AC46" s="10">
        <f t="shared" si="52"/>
        <v>0.820198105081826</v>
      </c>
      <c r="AD46" s="10">
        <f t="shared" si="52"/>
        <v>0.80881532453040728</v>
      </c>
      <c r="AE46" s="10">
        <f t="shared" si="52"/>
        <v>0.81196431694944904</v>
      </c>
      <c r="AF46" s="10">
        <f t="shared" si="52"/>
        <v>0.80743122543765633</v>
      </c>
      <c r="AG46" s="10">
        <f t="shared" si="52"/>
        <v>0.81738532898127469</v>
      </c>
      <c r="AH46" s="10">
        <f t="shared" si="52"/>
        <v>0.82255772646536407</v>
      </c>
      <c r="AI46" s="10">
        <f t="shared" si="52"/>
        <v>0.80844969566774083</v>
      </c>
      <c r="AJ46" s="10">
        <f t="shared" si="52"/>
        <v>0.8193248363761626</v>
      </c>
      <c r="AK46" s="10">
        <f t="shared" si="52"/>
        <v>0.80080167305681427</v>
      </c>
      <c r="AL46" s="10">
        <f t="shared" si="52"/>
        <v>0.79236514522821577</v>
      </c>
      <c r="AM46" s="10">
        <f t="shared" si="52"/>
        <v>0.78637868516474851</v>
      </c>
      <c r="AN46" s="10">
        <f t="shared" si="52"/>
        <v>0.79505242463958059</v>
      </c>
      <c r="AO46" s="10">
        <f t="shared" si="52"/>
        <v>0.79009168409200581</v>
      </c>
      <c r="AP46" s="10">
        <f t="shared" si="52"/>
        <v>0.78255271205536781</v>
      </c>
      <c r="AQ46" s="10">
        <f t="shared" si="52"/>
        <v>0.77606484424666244</v>
      </c>
      <c r="AR46" s="10">
        <f t="shared" si="52"/>
        <v>0.77772781774580335</v>
      </c>
      <c r="AS46" s="10">
        <f t="shared" si="52"/>
        <v>0.78074371239006324</v>
      </c>
      <c r="AT46" s="10">
        <f t="shared" si="52"/>
        <v>0.77313167259786475</v>
      </c>
      <c r="AU46" s="10">
        <f t="shared" si="52"/>
        <v>0.77233063620498177</v>
      </c>
      <c r="AV46" s="10">
        <f t="shared" si="52"/>
        <v>0.76827737684342645</v>
      </c>
      <c r="AW46" s="10">
        <f t="shared" si="52"/>
        <v>0.79618163054695568</v>
      </c>
      <c r="AX46" s="10">
        <f t="shared" si="52"/>
        <v>0.78950033760972316</v>
      </c>
      <c r="AY46" s="10">
        <f t="shared" si="52"/>
        <v>0.79412304866850325</v>
      </c>
      <c r="AZ46" s="10">
        <f t="shared" si="52"/>
        <v>0.80232804232804233</v>
      </c>
      <c r="BA46" s="10">
        <f t="shared" si="52"/>
        <v>0.81244153414405984</v>
      </c>
      <c r="BB46" s="10">
        <f t="shared" si="52"/>
        <v>0.81855955678670356</v>
      </c>
      <c r="BC46" s="10">
        <f t="shared" si="52"/>
        <v>0.82740889783143301</v>
      </c>
      <c r="BD46" s="10">
        <f t="shared" si="52"/>
        <v>0.84246575342465757</v>
      </c>
      <c r="BE46" s="10">
        <f t="shared" si="52"/>
        <v>0.83147812580895675</v>
      </c>
      <c r="BF46" s="10">
        <f t="shared" si="52"/>
        <v>0.83358817533129459</v>
      </c>
      <c r="BG46" s="10">
        <f t="shared" si="52"/>
        <v>0.83485078401618618</v>
      </c>
      <c r="BH46" s="10">
        <f t="shared" si="52"/>
        <v>0.79890435973522023</v>
      </c>
      <c r="BI46" s="10">
        <f t="shared" si="52"/>
        <v>0.82651267888526236</v>
      </c>
      <c r="BJ46" s="25"/>
      <c r="BL46" s="9" t="s">
        <v>81</v>
      </c>
      <c r="CE46" s="2">
        <f>SUM(CE40:CE45)</f>
        <v>599</v>
      </c>
      <c r="CF46" s="2">
        <f t="shared" ref="CF46:DA46" si="53">SUM(CF40:CF45)</f>
        <v>685</v>
      </c>
      <c r="CG46" s="2">
        <f t="shared" si="53"/>
        <v>803</v>
      </c>
      <c r="CH46" s="2">
        <f t="shared" si="53"/>
        <v>729</v>
      </c>
      <c r="CI46" s="2">
        <f t="shared" si="53"/>
        <v>706</v>
      </c>
      <c r="CJ46" s="2">
        <f t="shared" si="53"/>
        <v>594</v>
      </c>
      <c r="CK46" s="2">
        <f t="shared" si="53"/>
        <v>648</v>
      </c>
      <c r="CL46" s="2">
        <f t="shared" si="53"/>
        <v>853</v>
      </c>
      <c r="CM46" s="2">
        <f t="shared" si="53"/>
        <v>939</v>
      </c>
      <c r="CN46" s="2">
        <f t="shared" si="53"/>
        <v>877</v>
      </c>
      <c r="CO46" s="2">
        <f t="shared" si="53"/>
        <v>829</v>
      </c>
      <c r="CP46" s="2">
        <f t="shared" si="53"/>
        <v>931</v>
      </c>
      <c r="CQ46" s="2">
        <f t="shared" si="53"/>
        <v>914</v>
      </c>
      <c r="CR46" s="2">
        <f t="shared" si="53"/>
        <v>921</v>
      </c>
      <c r="CS46" s="2">
        <f t="shared" si="53"/>
        <v>927</v>
      </c>
      <c r="CT46" s="2">
        <f t="shared" si="53"/>
        <v>1030</v>
      </c>
      <c r="CU46" s="2">
        <f t="shared" si="53"/>
        <v>1046</v>
      </c>
      <c r="CV46" s="2">
        <f t="shared" si="53"/>
        <v>1115</v>
      </c>
      <c r="CW46" s="2">
        <f t="shared" si="53"/>
        <v>1195</v>
      </c>
      <c r="CX46" s="2">
        <f t="shared" si="53"/>
        <v>1193</v>
      </c>
      <c r="CY46" s="2">
        <f t="shared" si="53"/>
        <v>1260</v>
      </c>
      <c r="CZ46" s="2">
        <f t="shared" si="53"/>
        <v>1500</v>
      </c>
      <c r="DA46" s="2">
        <f t="shared" si="53"/>
        <v>1763</v>
      </c>
      <c r="DB46" s="2">
        <f t="shared" ref="DB46:DG46" si="54">SUM(DB40:DB45)</f>
        <v>1972</v>
      </c>
      <c r="DC46" s="2">
        <f t="shared" si="54"/>
        <v>2150</v>
      </c>
      <c r="DD46" s="2">
        <f t="shared" si="54"/>
        <v>2584</v>
      </c>
      <c r="DE46" s="2">
        <f t="shared" si="54"/>
        <v>2582</v>
      </c>
      <c r="DF46" s="2">
        <f t="shared" si="54"/>
        <v>2711</v>
      </c>
      <c r="DG46" s="2">
        <f t="shared" si="54"/>
        <v>2657</v>
      </c>
      <c r="DH46" s="2">
        <f t="shared" ref="DH46:DI46" si="55">SUM(DH40:DH45)</f>
        <v>1939</v>
      </c>
      <c r="DI46" s="2">
        <f t="shared" si="55"/>
        <v>1786</v>
      </c>
      <c r="DJ46" s="2">
        <f t="shared" ref="DJ46:DK46" si="56">SUM(DJ40:DJ45)</f>
        <v>1611</v>
      </c>
      <c r="DK46" s="2">
        <f t="shared" si="56"/>
        <v>1695</v>
      </c>
      <c r="DL46" s="2">
        <f t="shared" ref="DL46:DM46" si="57">SUM(DL40:DL45)</f>
        <v>1566</v>
      </c>
      <c r="DM46" s="2">
        <f t="shared" si="57"/>
        <v>1079</v>
      </c>
      <c r="DN46" s="2">
        <f t="shared" ref="DN46:DO46" si="58">SUM(DN40:DN45)</f>
        <v>896</v>
      </c>
      <c r="DO46" s="2">
        <f t="shared" si="58"/>
        <v>959</v>
      </c>
      <c r="DP46" s="2">
        <f t="shared" ref="DP46:DQ46" si="59">SUM(DP40:DP45)</f>
        <v>1018</v>
      </c>
      <c r="DQ46" s="2">
        <f t="shared" si="59"/>
        <v>929</v>
      </c>
    </row>
    <row r="47" spans="1:121" ht="13.5" customHeight="1" x14ac:dyDescent="0.2">
      <c r="A47" s="24"/>
      <c r="D47" s="2" t="s">
        <v>60</v>
      </c>
      <c r="E47" s="10"/>
      <c r="F47" s="10"/>
      <c r="G47" s="10"/>
      <c r="H47" s="10"/>
      <c r="I47" s="10"/>
      <c r="J47" s="10">
        <v>0.84</v>
      </c>
      <c r="K47" s="10">
        <v>0.82</v>
      </c>
      <c r="L47" s="10">
        <v>0.84</v>
      </c>
      <c r="M47" s="10">
        <v>0.85</v>
      </c>
      <c r="N47" s="10">
        <v>0.85</v>
      </c>
      <c r="O47" s="10">
        <v>0.86</v>
      </c>
      <c r="P47" s="10">
        <v>0.85</v>
      </c>
      <c r="Q47" s="10">
        <v>0.85</v>
      </c>
      <c r="R47" s="10">
        <v>0.84</v>
      </c>
      <c r="S47" s="10">
        <v>0.84</v>
      </c>
      <c r="T47" s="10">
        <v>0.84</v>
      </c>
      <c r="U47" s="10">
        <v>0.83</v>
      </c>
      <c r="V47" s="10">
        <v>0.83</v>
      </c>
      <c r="W47" s="10">
        <f t="shared" ref="W47:BI47" si="60">SUM(CE49:CE53)/CE59</f>
        <v>0.83613583910319811</v>
      </c>
      <c r="X47" s="10">
        <f t="shared" si="60"/>
        <v>0.84177414281220508</v>
      </c>
      <c r="Y47" s="10">
        <f t="shared" si="60"/>
        <v>0.86839163072991532</v>
      </c>
      <c r="Z47" s="10">
        <f t="shared" si="60"/>
        <v>0.87516869095816463</v>
      </c>
      <c r="AA47" s="10">
        <f t="shared" si="60"/>
        <v>0.90109468023814099</v>
      </c>
      <c r="AB47" s="10">
        <f t="shared" si="60"/>
        <v>0.91548682204312781</v>
      </c>
      <c r="AC47" s="10">
        <f t="shared" si="60"/>
        <v>0.89707149009474596</v>
      </c>
      <c r="AD47" s="10">
        <f t="shared" si="60"/>
        <v>0.89157522782220566</v>
      </c>
      <c r="AE47" s="10">
        <f t="shared" si="60"/>
        <v>0.89452510057722578</v>
      </c>
      <c r="AF47" s="10">
        <f t="shared" si="60"/>
        <v>0.88871025366202216</v>
      </c>
      <c r="AG47" s="10">
        <f t="shared" si="60"/>
        <v>0.8921147569146195</v>
      </c>
      <c r="AH47" s="10">
        <f t="shared" si="60"/>
        <v>0.8998223801065719</v>
      </c>
      <c r="AI47" s="10">
        <f t="shared" si="60"/>
        <v>0.89455782312925169</v>
      </c>
      <c r="AJ47" s="10">
        <f t="shared" si="60"/>
        <v>0.90148122631760252</v>
      </c>
      <c r="AK47" s="10">
        <f t="shared" si="60"/>
        <v>0.88062042523527362</v>
      </c>
      <c r="AL47" s="10">
        <f t="shared" si="60"/>
        <v>0.8804979253112033</v>
      </c>
      <c r="AM47" s="10">
        <f t="shared" si="60"/>
        <v>0.87498029323663884</v>
      </c>
      <c r="AN47" s="10">
        <f t="shared" si="60"/>
        <v>0.87975098296199217</v>
      </c>
      <c r="AO47" s="10">
        <f t="shared" si="60"/>
        <v>0.88129322824513434</v>
      </c>
      <c r="AP47" s="10">
        <f t="shared" si="60"/>
        <v>0.86866248189280537</v>
      </c>
      <c r="AQ47" s="10">
        <f t="shared" si="60"/>
        <v>0.86427209154481877</v>
      </c>
      <c r="AR47" s="10">
        <f t="shared" si="60"/>
        <v>0.85986211031175064</v>
      </c>
      <c r="AS47" s="10">
        <f t="shared" si="60"/>
        <v>0.87023607467983333</v>
      </c>
      <c r="AT47" s="10">
        <f t="shared" si="60"/>
        <v>0.86209964412811391</v>
      </c>
      <c r="AU47" s="10">
        <f t="shared" si="60"/>
        <v>0.86323972711407271</v>
      </c>
      <c r="AV47" s="10">
        <f t="shared" si="60"/>
        <v>0.8595858173831189</v>
      </c>
      <c r="AW47" s="10">
        <f t="shared" si="60"/>
        <v>0.87891296869625046</v>
      </c>
      <c r="AX47" s="10">
        <f t="shared" si="60"/>
        <v>0.87795408507765027</v>
      </c>
      <c r="AY47" s="10">
        <f t="shared" si="60"/>
        <v>0.8795224977043159</v>
      </c>
      <c r="AZ47" s="10">
        <f t="shared" si="60"/>
        <v>0.88634920634920633</v>
      </c>
      <c r="BA47" s="10">
        <f t="shared" si="60"/>
        <v>0.89710009354536946</v>
      </c>
      <c r="BB47" s="10">
        <f t="shared" si="60"/>
        <v>0.89843028624192056</v>
      </c>
      <c r="BC47" s="10">
        <f t="shared" si="60"/>
        <v>0.90453834115805942</v>
      </c>
      <c r="BD47" s="10">
        <f t="shared" si="60"/>
        <v>0.91890410958904112</v>
      </c>
      <c r="BE47" s="10">
        <f t="shared" si="60"/>
        <v>0.90913797566658039</v>
      </c>
      <c r="BF47" s="10">
        <f t="shared" si="60"/>
        <v>0.91156982670744136</v>
      </c>
      <c r="BG47" s="10">
        <f t="shared" si="60"/>
        <v>0.91401112797167428</v>
      </c>
      <c r="BH47" s="10">
        <f t="shared" si="60"/>
        <v>0.8847295138096325</v>
      </c>
      <c r="BI47" s="10">
        <f t="shared" si="60"/>
        <v>0.90308812452924936</v>
      </c>
      <c r="BJ47" s="25"/>
      <c r="BL47" s="9" t="s">
        <v>82</v>
      </c>
      <c r="CE47" s="2">
        <f>((MU!CE47*MU!CE46)+(UMKC!CE47*UMKC!CE46)+('S&amp;T'!CE47*'S&amp;T'!CE46)+(UMSL!CE47*UMSL!CE46))/CE46</f>
        <v>22.837562604340569</v>
      </c>
      <c r="CF47" s="2">
        <f>((MU!CF47*MU!CF46)+(UMKC!CF47*UMKC!CF46)+('S&amp;T'!CF47*'S&amp;T'!CF46)+(UMSL!CF47*UMSL!CF46))/CF46</f>
        <v>23.369489051094892</v>
      </c>
      <c r="CG47" s="2">
        <f>((MU!CG47*MU!CG46)+(UMKC!CG47*UMKC!CG46)+('S&amp;T'!CG47*'S&amp;T'!CG46)+(UMSL!CG47*UMSL!CG46))/CG46</f>
        <v>23.545080946450806</v>
      </c>
      <c r="CH47" s="2">
        <f>((MU!CH47*MU!CH46)+(UMKC!CH47*UMKC!CH46)+('S&amp;T'!CH47*'S&amp;T'!CH46)+(UMSL!CH47*UMSL!CH46))/CH46</f>
        <v>24.181755829903977</v>
      </c>
      <c r="CI47" s="2">
        <f>((MU!CI47*MU!CI46)+(UMKC!CI47*UMKC!CI46)+('S&amp;T'!CI47*'S&amp;T'!CI46)+(UMSL!CI47*UMSL!CI46))/CI46</f>
        <v>24.866997167138809</v>
      </c>
      <c r="CJ47" s="2">
        <f>((MU!CJ47*MU!CJ46)+(UMKC!CJ47*UMKC!CJ46)+('S&amp;T'!CJ47*'S&amp;T'!CJ46)+(UMSL!CJ47*UMSL!CJ46))/CJ46</f>
        <v>25.615993265993264</v>
      </c>
      <c r="CK47" s="2">
        <f>((MU!CK47*MU!CK46)+(UMKC!CK47*UMKC!CK46)+('S&amp;T'!CK47*'S&amp;T'!CK46)+(UMSL!CK47*UMSL!CK46))/CK46</f>
        <v>25.413425925925928</v>
      </c>
      <c r="CL47" s="2">
        <f>((MU!CL47*MU!CL46)+(UMKC!CL47*UMKC!CL46)+('S&amp;T'!CL47*'S&amp;T'!CL46)+(UMSL!CL47*UMSL!CL46))/CL46</f>
        <v>25.424267291910901</v>
      </c>
      <c r="CM47" s="2">
        <f>((MU!CM47*MU!CM46)+(UMKC!CM47*UMKC!CM46)+('S&amp;T'!CM47*'S&amp;T'!CM46)+(UMSL!CM47*UMSL!CM46))/CM46</f>
        <v>25.93482428115016</v>
      </c>
      <c r="CN47" s="2">
        <f>((MU!CN47*MU!CN46)+(UMKC!CN47*UMKC!CN46)+('S&amp;T'!CN47*'S&amp;T'!CN46)+(UMSL!CN47*UMSL!CN46))/CN46</f>
        <v>25.942531356898517</v>
      </c>
      <c r="CO47" s="2">
        <f>((MU!CO47*MU!CO46)+(UMKC!CO47*UMKC!CO46)+('S&amp;T'!CO47*'S&amp;T'!CO46)+(UMSL!CO47*UMSL!CO46))/CO46</f>
        <v>26.165259348612786</v>
      </c>
      <c r="CP47" s="2">
        <f>((MU!CP47*MU!CP46)+(UMKC!CP47*UMKC!CP46)+('S&amp;T'!CP47*'S&amp;T'!CP46)+(UMSL!CP47*UMSL!CP46))/CP46</f>
        <v>26.310096670247042</v>
      </c>
      <c r="CQ47" s="2">
        <f>((MU!CQ47*MU!CQ46)+(UMKC!CQ47*UMKC!CQ46)+('S&amp;T'!CQ47*'S&amp;T'!CQ46)+(UMSL!CQ47*UMSL!CQ46))/CQ46</f>
        <v>25.939277899343544</v>
      </c>
      <c r="CR47" s="2">
        <f>((MU!CR47*MU!CR46)+(UMKC!CR47*UMKC!CR46)+('S&amp;T'!CR47*'S&amp;T'!CR46)+(UMSL!CR47*UMSL!CR46))/CR46</f>
        <v>26.35298588490771</v>
      </c>
      <c r="CS47" s="2">
        <f>((MU!CS47*MU!CS46)+(UMKC!CS47*UMKC!CS46)+('S&amp;T'!CS47*'S&amp;T'!CS46)+(UMSL!CS47*UMSL!CS46))/CS46</f>
        <v>25.828263214670979</v>
      </c>
      <c r="CT47" s="2">
        <f>((MU!CT47*MU!CT46)+(UMKC!CT47*UMKC!CT46)+('S&amp;T'!CT47*'S&amp;T'!CT46)+(UMSL!CT47*UMSL!CT46))/CT46</f>
        <v>25.993883495145628</v>
      </c>
      <c r="CU47" s="2">
        <f>((MU!CU47*MU!CU46)+(UMKC!CU47*UMKC!CU46)+('S&amp;T'!CU47*'S&amp;T'!CU46)+(UMSL!CU47*UMSL!CU46))/CU46</f>
        <v>25.729923518164433</v>
      </c>
      <c r="CV47" s="2">
        <f>((MU!CV47*MU!CV46)+(UMKC!CV47*UMKC!CV46)+('S&amp;T'!CV47*'S&amp;T'!CV46)+(UMSL!CV47*UMSL!CV46))/CV46</f>
        <v>27.836681614349775</v>
      </c>
      <c r="CW47" s="2">
        <f>((MU!CW47*MU!CW46)+(UMKC!CW47*UMKC!CW46)+('S&amp;T'!CW47*'S&amp;T'!CW46)+(UMSL!CW47*UMSL!CW46))/CW46</f>
        <v>25.863514644351465</v>
      </c>
      <c r="CX47" s="2">
        <f>((MU!CX47*MU!CX46)+(UMKC!CX47*UMKC!CX46)+('S&amp;T'!CX47*'S&amp;T'!CX46)+(UMSL!CX47*UMSL!CX46))/CX46</f>
        <v>25.675188600167644</v>
      </c>
      <c r="CY47" s="2">
        <f>((MU!CY47*MU!CY46)+(UMKC!CY47*UMKC!CY46)+('S&amp;T'!CY47*'S&amp;T'!CY46)+(UMSL!CY47*UMSL!CY46))/CY46</f>
        <v>25.852380952380955</v>
      </c>
      <c r="CZ47" s="2">
        <f>((MU!CZ47*MU!CZ46)+(UMKC!CZ47*UMKC!CZ46)+('S&amp;T'!CZ47*'S&amp;T'!CZ46)+(UMSL!CZ47*UMSL!CZ46))/CZ46</f>
        <v>25.965333333333334</v>
      </c>
      <c r="DA47" s="2">
        <f>((MU!DA47*MU!DA46)+(UMKC!DA47*UMKC!DA46)+('S&amp;T'!DA47*'S&amp;T'!DA46)+(UMSL!DA47*UMSL!DA46))/DA46</f>
        <v>25.863584798638687</v>
      </c>
      <c r="DB47" s="2">
        <f>((MU!DB47*MU!DB46)+(UMKC!DB47*UMKC!DB46)+('S&amp;T'!DB47*'S&amp;T'!DB46)+(UMSL!DB47*UMSL!DB46))/DB46</f>
        <v>25.932302231237319</v>
      </c>
      <c r="DC47" s="2">
        <f>((MU!DC47*MU!DC46)+(UMKC!DC47*UMKC!DC46)+('S&amp;T'!DC47*'S&amp;T'!DC46)+(UMSL!DC47*UMSL!DC46))/DC46</f>
        <v>25.849023255813954</v>
      </c>
      <c r="DD47" s="2">
        <f>((MU!DD47*MU!DD46)+(UMKC!DD47*UMKC!DD46)+('S&amp;T'!DD47*'S&amp;T'!DD46)+(UMSL!DD47*UMSL!DD46))/DD46</f>
        <v>25.656965944272446</v>
      </c>
      <c r="DE47" s="2">
        <f>((MU!DE47*MU!DE46)+(UMKC!DE47*UMKC!DE46)+('S&amp;T'!DE47*'S&amp;T'!DE46)+(UMSL!DE47*UMSL!DE46))/DE46</f>
        <v>25.660185902401242</v>
      </c>
      <c r="DF47" s="2">
        <f>((MU!DF47*MU!DF46)+(UMKC!DF47*UMKC!DF46)+('S&amp;T'!DF47*'S&amp;T'!DF46)+(UMSL!DF47*UMSL!DF46))/DF46</f>
        <v>25.994061232017703</v>
      </c>
      <c r="DG47" s="2">
        <f>((MU!DG47*MU!DG46)+(UMKC!DG47*UMKC!DG46)+('S&amp;T'!DG47*'S&amp;T'!DG46)+(UMSL!DG47*UMSL!DG46))/DG46</f>
        <v>26.086337975159957</v>
      </c>
      <c r="DH47" s="2">
        <f>((MU!DH47*MU!DH46)+(UMKC!DH47*UMKC!DH46)+('S&amp;T'!DH47*'S&amp;T'!DH46)+(UMSL!DH47*UMSL!DH46))/DH46</f>
        <v>25.945951521402787</v>
      </c>
      <c r="DI47" s="2">
        <f>((MU!DI47*MU!DI46)+(UMKC!DI47*UMKC!DI46)+('S&amp;T'!DI47*'S&amp;T'!DI46)+(UMSL!DI47*UMSL!DI46))/DI46</f>
        <v>25.914053751399777</v>
      </c>
      <c r="DJ47" s="2">
        <f>((MU!DJ47*MU!DJ46)+(UMKC!DJ47*UMKC!DJ46)+('S&amp;T'!DJ47*'S&amp;T'!DJ46)+(UMSL!DJ47*UMSL!DJ46))/DJ46</f>
        <v>25.95630043451273</v>
      </c>
      <c r="DK47" s="2">
        <f>((MU!DK47*MU!DK46)+(UMKC!DK47*UMKC!DK46)+('S&amp;T'!DK47*'S&amp;T'!DK46)+(UMSL!DK47*UMSL!DK46))/DK46</f>
        <v>26.07858407079646</v>
      </c>
      <c r="DL47" s="2">
        <f>((MU!DL47*MU!DL46)+(UMKC!DL47*UMKC!DL46)+('S&amp;T'!DL47*'S&amp;T'!DL46)+(UMSL!DL47*UMSL!DL46))/DL46</f>
        <v>26.570561941251597</v>
      </c>
      <c r="DM47" s="2">
        <f>((MU!DM47*MU!DM46)+(UMKC!DM47*UMKC!DM46)+('S&amp;T'!DM47*'S&amp;T'!DM46)+(UMSL!DM47*UMSL!DM46))/DM46</f>
        <v>27.079147358665431</v>
      </c>
      <c r="DN47" s="2">
        <f>((MU!DN47*MU!DN46)+(UMKC!DN47*UMKC!DN46)+('S&amp;T'!DN47*'S&amp;T'!DN46)+(UMSL!DN47*UMSL!DN46))/DN46</f>
        <v>27.009374999999999</v>
      </c>
      <c r="DO47" s="2">
        <f>((MU!DO47*MU!DO46)+(UMKC!DO47*UMKC!DO46)+('S&amp;T'!DO47*'S&amp;T'!DO46)+(UMSL!DO47*UMSL!DO46))/DO46</f>
        <v>26.882168925964546</v>
      </c>
      <c r="DP47" s="2">
        <f>((MU!DP47*MU!DP46)+(UMKC!DP47*UMKC!DP46)+('S&amp;T'!DP47*'S&amp;T'!DP46)+(UMSL!DP47*UMSL!DP46))/DP46</f>
        <v>26.607956777996073</v>
      </c>
      <c r="DQ47" s="2">
        <f>((MU!DQ47*MU!DQ46)+(UMKC!DQ47*UMKC!DQ46)+('S&amp;T'!DQ47*'S&amp;T'!DQ46)+(UMSL!DQ47*UMSL!DQ46))/DQ46</f>
        <v>26.512055974165765</v>
      </c>
    </row>
    <row r="48" spans="1:121" ht="13.5" customHeight="1" x14ac:dyDescent="0.2">
      <c r="A48" s="24"/>
      <c r="D48" s="2" t="s">
        <v>62</v>
      </c>
      <c r="E48" s="10"/>
      <c r="F48" s="10"/>
      <c r="G48" s="10"/>
      <c r="H48" s="10"/>
      <c r="I48" s="10"/>
      <c r="J48" s="10">
        <f t="shared" ref="J48:V48" si="61">1-J47</f>
        <v>0.16000000000000003</v>
      </c>
      <c r="K48" s="10">
        <f t="shared" si="61"/>
        <v>0.18000000000000005</v>
      </c>
      <c r="L48" s="10">
        <f t="shared" si="61"/>
        <v>0.16000000000000003</v>
      </c>
      <c r="M48" s="10">
        <f t="shared" si="61"/>
        <v>0.15000000000000002</v>
      </c>
      <c r="N48" s="10">
        <f t="shared" si="61"/>
        <v>0.15000000000000002</v>
      </c>
      <c r="O48" s="10">
        <f t="shared" si="61"/>
        <v>0.14000000000000001</v>
      </c>
      <c r="P48" s="10">
        <f t="shared" si="61"/>
        <v>0.15000000000000002</v>
      </c>
      <c r="Q48" s="10">
        <f t="shared" si="61"/>
        <v>0.15000000000000002</v>
      </c>
      <c r="R48" s="10">
        <f t="shared" si="61"/>
        <v>0.16000000000000003</v>
      </c>
      <c r="S48" s="10">
        <f t="shared" si="61"/>
        <v>0.16000000000000003</v>
      </c>
      <c r="T48" s="10">
        <f t="shared" si="61"/>
        <v>0.16000000000000003</v>
      </c>
      <c r="U48" s="10">
        <f t="shared" si="61"/>
        <v>0.17000000000000004</v>
      </c>
      <c r="V48" s="10">
        <f t="shared" si="61"/>
        <v>0.17000000000000004</v>
      </c>
      <c r="W48" s="10">
        <f t="shared" ref="W48:BI48" si="62">SUM(CE54:CE58)/CE59</f>
        <v>0.16386416089680184</v>
      </c>
      <c r="X48" s="10">
        <f t="shared" si="62"/>
        <v>0.15822585718779492</v>
      </c>
      <c r="Y48" s="10">
        <f t="shared" si="62"/>
        <v>0.13160836927008465</v>
      </c>
      <c r="Z48" s="10">
        <f t="shared" si="62"/>
        <v>0.12483130904183536</v>
      </c>
      <c r="AA48" s="10">
        <f t="shared" si="62"/>
        <v>9.890531976185904E-2</v>
      </c>
      <c r="AB48" s="10">
        <f t="shared" si="62"/>
        <v>8.4513177956872146E-2</v>
      </c>
      <c r="AC48" s="10">
        <f t="shared" si="62"/>
        <v>0.1029285099052541</v>
      </c>
      <c r="AD48" s="10">
        <f t="shared" si="62"/>
        <v>0.10842477217779431</v>
      </c>
      <c r="AE48" s="10">
        <f t="shared" si="62"/>
        <v>0.10547489942277419</v>
      </c>
      <c r="AF48" s="10">
        <f t="shared" si="62"/>
        <v>0.11128974633797785</v>
      </c>
      <c r="AG48" s="10">
        <f t="shared" si="62"/>
        <v>0.10788524308538051</v>
      </c>
      <c r="AH48" s="10">
        <f t="shared" si="62"/>
        <v>0.10017761989342806</v>
      </c>
      <c r="AI48" s="10">
        <f t="shared" si="62"/>
        <v>0.10544217687074831</v>
      </c>
      <c r="AJ48" s="10">
        <f t="shared" si="62"/>
        <v>9.8518773682397517E-2</v>
      </c>
      <c r="AK48" s="10">
        <f t="shared" si="62"/>
        <v>0.11937957476472638</v>
      </c>
      <c r="AL48" s="10">
        <f t="shared" si="62"/>
        <v>0.11950207468879669</v>
      </c>
      <c r="AM48" s="10">
        <f t="shared" si="62"/>
        <v>0.12501970676336119</v>
      </c>
      <c r="AN48" s="10">
        <f t="shared" si="62"/>
        <v>0.12024901703800786</v>
      </c>
      <c r="AO48" s="10">
        <f t="shared" si="62"/>
        <v>0.11870677175486569</v>
      </c>
      <c r="AP48" s="10">
        <f t="shared" si="62"/>
        <v>0.1313375181071946</v>
      </c>
      <c r="AQ48" s="10">
        <f t="shared" si="62"/>
        <v>0.13572790845518118</v>
      </c>
      <c r="AR48" s="10">
        <f t="shared" si="62"/>
        <v>0.14013788968824939</v>
      </c>
      <c r="AS48" s="10">
        <f t="shared" si="62"/>
        <v>0.12976392532016665</v>
      </c>
      <c r="AT48" s="10">
        <f t="shared" si="62"/>
        <v>0.13790035587188612</v>
      </c>
      <c r="AU48" s="10">
        <f t="shared" si="62"/>
        <v>0.13676027288592735</v>
      </c>
      <c r="AV48" s="10">
        <f t="shared" si="62"/>
        <v>0.14041418261688107</v>
      </c>
      <c r="AW48" s="10">
        <f t="shared" si="62"/>
        <v>0.12108703130374956</v>
      </c>
      <c r="AX48" s="10">
        <f t="shared" si="62"/>
        <v>0.12204591492234976</v>
      </c>
      <c r="AY48" s="10">
        <f t="shared" si="62"/>
        <v>0.12047750229568412</v>
      </c>
      <c r="AZ48" s="10">
        <f t="shared" si="62"/>
        <v>0.11365079365079366</v>
      </c>
      <c r="BA48" s="10">
        <f t="shared" si="62"/>
        <v>0.1028999064546305</v>
      </c>
      <c r="BB48" s="10">
        <f t="shared" si="62"/>
        <v>0.10156971375807941</v>
      </c>
      <c r="BC48" s="10">
        <f t="shared" si="62"/>
        <v>9.5461658841940536E-2</v>
      </c>
      <c r="BD48" s="10">
        <f t="shared" si="62"/>
        <v>8.109589041095891E-2</v>
      </c>
      <c r="BE48" s="10">
        <f t="shared" si="62"/>
        <v>9.0862024333419625E-2</v>
      </c>
      <c r="BF48" s="10">
        <f t="shared" si="62"/>
        <v>8.8430173292558617E-2</v>
      </c>
      <c r="BG48" s="10">
        <f t="shared" si="62"/>
        <v>8.5988872028325752E-2</v>
      </c>
      <c r="BH48" s="10">
        <f t="shared" si="62"/>
        <v>0.11527048619036749</v>
      </c>
      <c r="BI48" s="10">
        <f t="shared" si="62"/>
        <v>9.6911875470750697E-2</v>
      </c>
      <c r="BJ48" s="25"/>
      <c r="BL48" s="2" t="s">
        <v>80</v>
      </c>
    </row>
    <row r="49" spans="1:121" ht="13.5" customHeight="1" x14ac:dyDescent="0.2">
      <c r="A49" s="24"/>
      <c r="C49" s="1" t="s">
        <v>65</v>
      </c>
      <c r="BJ49" s="30"/>
      <c r="BK49" s="10"/>
      <c r="BL49" s="2" t="s">
        <v>49</v>
      </c>
      <c r="CE49" s="2">
        <f>CE9+CE29</f>
        <v>1654</v>
      </c>
      <c r="CF49" s="2">
        <f t="shared" ref="CF49:DE49" si="63">CF9+CF29</f>
        <v>1765</v>
      </c>
      <c r="CG49" s="2">
        <f t="shared" si="63"/>
        <v>1852</v>
      </c>
      <c r="CH49" s="2">
        <f t="shared" si="63"/>
        <v>1818</v>
      </c>
      <c r="CI49" s="2">
        <f t="shared" si="63"/>
        <v>1683</v>
      </c>
      <c r="CJ49" s="2">
        <f t="shared" si="63"/>
        <v>1541</v>
      </c>
      <c r="CK49" s="2">
        <f t="shared" si="63"/>
        <v>1541</v>
      </c>
      <c r="CL49" s="2">
        <f t="shared" si="63"/>
        <v>1733</v>
      </c>
      <c r="CM49" s="2">
        <f t="shared" si="63"/>
        <v>1870</v>
      </c>
      <c r="CN49" s="2">
        <f t="shared" si="63"/>
        <v>1844</v>
      </c>
      <c r="CO49" s="2">
        <f t="shared" si="63"/>
        <v>1992</v>
      </c>
      <c r="CP49" s="2">
        <f t="shared" si="63"/>
        <v>1938</v>
      </c>
      <c r="CQ49" s="2">
        <f t="shared" si="63"/>
        <v>1779</v>
      </c>
      <c r="CR49" s="2">
        <f t="shared" si="63"/>
        <v>1835</v>
      </c>
      <c r="CS49" s="2">
        <f t="shared" si="63"/>
        <v>1754</v>
      </c>
      <c r="CT49" s="2">
        <f t="shared" si="63"/>
        <v>1830</v>
      </c>
      <c r="CU49" s="2">
        <f t="shared" si="63"/>
        <v>1884</v>
      </c>
      <c r="CV49" s="2">
        <f t="shared" si="63"/>
        <v>1815</v>
      </c>
      <c r="CW49" s="2">
        <f t="shared" si="63"/>
        <v>1766</v>
      </c>
      <c r="CX49" s="2">
        <f t="shared" si="63"/>
        <v>1815</v>
      </c>
      <c r="CY49" s="2">
        <f t="shared" si="63"/>
        <v>1798</v>
      </c>
      <c r="CZ49" s="2">
        <f>CZ9+CZ29</f>
        <v>1824</v>
      </c>
      <c r="DA49" s="2">
        <f t="shared" si="63"/>
        <v>1794</v>
      </c>
      <c r="DB49" s="2">
        <f t="shared" si="63"/>
        <v>1825</v>
      </c>
      <c r="DC49" s="2">
        <f t="shared" si="63"/>
        <v>1731</v>
      </c>
      <c r="DD49" s="2">
        <f t="shared" si="63"/>
        <v>1793</v>
      </c>
      <c r="DE49" s="2">
        <f t="shared" si="63"/>
        <v>1696</v>
      </c>
      <c r="DF49" s="2">
        <f t="shared" ref="DF49:DG49" si="64">DF9+DF29</f>
        <v>1790</v>
      </c>
      <c r="DG49" s="2">
        <f t="shared" si="64"/>
        <v>1682</v>
      </c>
      <c r="DH49" s="2">
        <f t="shared" ref="DH49:DI49" si="65">DH9+DH29</f>
        <v>1495</v>
      </c>
      <c r="DI49" s="2">
        <f t="shared" si="65"/>
        <v>1341</v>
      </c>
      <c r="DJ49" s="2">
        <f t="shared" ref="DJ49:DK49" si="66">DJ9+DJ29</f>
        <v>1400</v>
      </c>
      <c r="DK49" s="2">
        <f t="shared" si="66"/>
        <v>1513</v>
      </c>
      <c r="DL49" s="2">
        <f t="shared" ref="DL49:DM49" si="67">DL9+DL29</f>
        <v>1316</v>
      </c>
      <c r="DM49" s="2">
        <f t="shared" si="67"/>
        <v>1334</v>
      </c>
      <c r="DN49" s="2">
        <f t="shared" ref="DN49:DO49" si="68">DN9+DN29</f>
        <v>1361</v>
      </c>
      <c r="DO49" s="2">
        <f t="shared" si="68"/>
        <v>1385</v>
      </c>
      <c r="DP49" s="2">
        <f t="shared" ref="DP49:DQ49" si="69">DP9+DP29</f>
        <v>1425</v>
      </c>
      <c r="DQ49" s="2">
        <f t="shared" si="69"/>
        <v>1344</v>
      </c>
    </row>
    <row r="50" spans="1:121" ht="13.5" customHeight="1" x14ac:dyDescent="0.2">
      <c r="A50" s="24"/>
      <c r="D50" s="2" t="s">
        <v>92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>
        <f t="shared" ref="W50:BI50" si="70">(CE60+CE61)/CE66</f>
        <v>0.14678248537493352</v>
      </c>
      <c r="X50" s="10">
        <f t="shared" si="70"/>
        <v>0.16411522633744857</v>
      </c>
      <c r="Y50" s="10">
        <f t="shared" si="70"/>
        <v>0.18362687540769732</v>
      </c>
      <c r="Z50" s="10">
        <f t="shared" si="70"/>
        <v>0.21915222241290544</v>
      </c>
      <c r="AA50" s="10">
        <f t="shared" si="70"/>
        <v>0.24642787238207087</v>
      </c>
      <c r="AB50" s="10">
        <f t="shared" si="70"/>
        <v>0.26965547703180209</v>
      </c>
      <c r="AC50" s="10">
        <f t="shared" si="70"/>
        <v>0.27020532983835738</v>
      </c>
      <c r="AD50" s="10">
        <f t="shared" si="70"/>
        <v>0.28245843452269753</v>
      </c>
      <c r="AE50" s="10">
        <f t="shared" si="70"/>
        <v>0.3043708142403948</v>
      </c>
      <c r="AF50" s="10">
        <f t="shared" si="70"/>
        <v>0.31152536296827388</v>
      </c>
      <c r="AG50" s="10">
        <f t="shared" si="70"/>
        <v>0.34633414588411776</v>
      </c>
      <c r="AH50" s="10">
        <f t="shared" si="70"/>
        <v>0.33744928558828718</v>
      </c>
      <c r="AI50" s="10">
        <f t="shared" si="70"/>
        <v>0.30450070323488043</v>
      </c>
      <c r="AJ50" s="10">
        <f t="shared" si="70"/>
        <v>0.32610522776937301</v>
      </c>
      <c r="AK50" s="10">
        <f t="shared" si="70"/>
        <v>0.30447962276860896</v>
      </c>
      <c r="AL50" s="10">
        <f t="shared" si="70"/>
        <v>0.29757117580826764</v>
      </c>
      <c r="AM50" s="10">
        <f t="shared" si="70"/>
        <v>0.28562691131498469</v>
      </c>
      <c r="AN50" s="10">
        <f t="shared" si="70"/>
        <v>0.2862847488864998</v>
      </c>
      <c r="AO50" s="10">
        <f t="shared" si="70"/>
        <v>0.28518682617043273</v>
      </c>
      <c r="AP50" s="10">
        <f t="shared" si="70"/>
        <v>0.27802952784680601</v>
      </c>
      <c r="AQ50" s="10">
        <f t="shared" si="70"/>
        <v>0.29545134488100266</v>
      </c>
      <c r="AR50" s="10">
        <f t="shared" si="70"/>
        <v>0.2951953875720692</v>
      </c>
      <c r="AS50" s="10">
        <f t="shared" si="70"/>
        <v>0.30909787886532075</v>
      </c>
      <c r="AT50" s="10">
        <f t="shared" si="70"/>
        <v>0.31093327056608216</v>
      </c>
      <c r="AU50" s="10">
        <f t="shared" si="70"/>
        <v>0.31643026004728131</v>
      </c>
      <c r="AV50" s="10">
        <f t="shared" si="70"/>
        <v>0.31764038570618264</v>
      </c>
      <c r="AW50" s="10">
        <f t="shared" si="70"/>
        <v>0.31593827305925315</v>
      </c>
      <c r="AX50" s="10">
        <f t="shared" si="70"/>
        <v>0.34410539353676389</v>
      </c>
      <c r="AY50" s="10">
        <f t="shared" si="70"/>
        <v>0.35472779369627505</v>
      </c>
      <c r="AZ50" s="10">
        <f t="shared" si="70"/>
        <v>0.3580803393875116</v>
      </c>
      <c r="BA50" s="10">
        <f t="shared" si="70"/>
        <v>0.35356275881764959</v>
      </c>
      <c r="BB50" s="10">
        <f t="shared" si="70"/>
        <v>0.36331293581898394</v>
      </c>
      <c r="BC50" s="10">
        <f t="shared" si="70"/>
        <v>0.39494680851063829</v>
      </c>
      <c r="BD50" s="10">
        <f t="shared" si="70"/>
        <v>0.38885084235036299</v>
      </c>
      <c r="BE50" s="10">
        <f t="shared" si="70"/>
        <v>0.42287132493318058</v>
      </c>
      <c r="BF50" s="10">
        <f t="shared" si="70"/>
        <v>0.40892785970506179</v>
      </c>
      <c r="BG50" s="10">
        <f t="shared" si="70"/>
        <v>0.38931148819972694</v>
      </c>
      <c r="BH50" s="10">
        <f t="shared" si="70"/>
        <v>0.39891222805701426</v>
      </c>
      <c r="BI50" s="10">
        <f t="shared" si="70"/>
        <v>0.40895925854412046</v>
      </c>
      <c r="BJ50" s="30"/>
      <c r="BK50" s="10"/>
      <c r="BL50" s="2" t="s">
        <v>51</v>
      </c>
      <c r="CE50" s="2">
        <f t="shared" ref="CE50:CE58" si="71">CE10+CE30</f>
        <v>1170</v>
      </c>
      <c r="CF50" s="2">
        <f t="shared" ref="CF50:DE50" si="72">CF10+CF30</f>
        <v>1231</v>
      </c>
      <c r="CG50" s="2">
        <f t="shared" si="72"/>
        <v>1316</v>
      </c>
      <c r="CH50" s="2">
        <f t="shared" si="72"/>
        <v>1188</v>
      </c>
      <c r="CI50" s="2">
        <f t="shared" si="72"/>
        <v>1128</v>
      </c>
      <c r="CJ50" s="2">
        <f t="shared" si="72"/>
        <v>1017</v>
      </c>
      <c r="CK50" s="2">
        <f t="shared" si="72"/>
        <v>970</v>
      </c>
      <c r="CL50" s="2">
        <f t="shared" si="72"/>
        <v>1133</v>
      </c>
      <c r="CM50" s="2">
        <f t="shared" si="72"/>
        <v>1207</v>
      </c>
      <c r="CN50" s="2">
        <f t="shared" si="72"/>
        <v>1135</v>
      </c>
      <c r="CO50" s="2">
        <f t="shared" si="72"/>
        <v>1194</v>
      </c>
      <c r="CP50" s="2">
        <f t="shared" si="72"/>
        <v>1184</v>
      </c>
      <c r="CQ50" s="2">
        <f t="shared" si="72"/>
        <v>1163</v>
      </c>
      <c r="CR50" s="2">
        <f t="shared" si="72"/>
        <v>1249</v>
      </c>
      <c r="CS50" s="2">
        <f t="shared" si="72"/>
        <v>1221</v>
      </c>
      <c r="CT50" s="2">
        <f t="shared" si="72"/>
        <v>1224</v>
      </c>
      <c r="CU50" s="2">
        <f t="shared" si="72"/>
        <v>1281</v>
      </c>
      <c r="CV50" s="2">
        <f t="shared" si="72"/>
        <v>1252</v>
      </c>
      <c r="CW50" s="2">
        <f t="shared" si="72"/>
        <v>1266</v>
      </c>
      <c r="CX50" s="2">
        <f t="shared" si="72"/>
        <v>1267</v>
      </c>
      <c r="CY50" s="2">
        <f t="shared" si="72"/>
        <v>1292</v>
      </c>
      <c r="CZ50" s="2">
        <f t="shared" si="72"/>
        <v>1430</v>
      </c>
      <c r="DA50" s="2">
        <f t="shared" si="72"/>
        <v>1312</v>
      </c>
      <c r="DB50" s="2">
        <f t="shared" si="72"/>
        <v>1411</v>
      </c>
      <c r="DC50" s="2">
        <f t="shared" si="72"/>
        <v>1343</v>
      </c>
      <c r="DD50" s="2">
        <f t="shared" si="72"/>
        <v>1352</v>
      </c>
      <c r="DE50" s="2">
        <f t="shared" si="72"/>
        <v>1244</v>
      </c>
      <c r="DF50" s="2">
        <f t="shared" ref="DF50:DG50" si="73">DF10+DF30</f>
        <v>1239</v>
      </c>
      <c r="DG50" s="2">
        <f t="shared" si="73"/>
        <v>1165</v>
      </c>
      <c r="DH50" s="2">
        <f t="shared" ref="DH50:DI50" si="74">DH10+DH30</f>
        <v>996</v>
      </c>
      <c r="DI50" s="2">
        <f t="shared" si="74"/>
        <v>938</v>
      </c>
      <c r="DJ50" s="2">
        <f t="shared" ref="DJ50:DK50" si="75">DJ10+DJ30</f>
        <v>927</v>
      </c>
      <c r="DK50" s="2">
        <f t="shared" si="75"/>
        <v>961</v>
      </c>
      <c r="DL50" s="2">
        <f t="shared" ref="DL50:DM50" si="76">DL10+DL30</f>
        <v>813</v>
      </c>
      <c r="DM50" s="2">
        <f t="shared" si="76"/>
        <v>818</v>
      </c>
      <c r="DN50" s="2">
        <f t="shared" ref="DN50:DO50" si="77">DN10+DN30</f>
        <v>822</v>
      </c>
      <c r="DO50" s="2">
        <f t="shared" si="77"/>
        <v>835</v>
      </c>
      <c r="DP50" s="2">
        <f t="shared" ref="DP50:DQ50" si="78">DP10+DP30</f>
        <v>885</v>
      </c>
      <c r="DQ50" s="2">
        <f t="shared" si="78"/>
        <v>824</v>
      </c>
    </row>
    <row r="51" spans="1:121" ht="13.5" customHeight="1" x14ac:dyDescent="0.2">
      <c r="A51" s="24"/>
      <c r="D51" s="2" t="s">
        <v>93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>
        <f t="shared" ref="W51:BI51" si="79">SUM(CE60:CE62)/CE66</f>
        <v>0.44282928558766177</v>
      </c>
      <c r="X51" s="10">
        <f t="shared" si="79"/>
        <v>0.46008230452674898</v>
      </c>
      <c r="Y51" s="10">
        <f t="shared" si="79"/>
        <v>0.49151989562948467</v>
      </c>
      <c r="Z51" s="10">
        <f t="shared" si="79"/>
        <v>0.5249699673931697</v>
      </c>
      <c r="AA51" s="10">
        <f t="shared" si="79"/>
        <v>0.56821295752593459</v>
      </c>
      <c r="AB51" s="10">
        <f t="shared" si="79"/>
        <v>0.59827738515901063</v>
      </c>
      <c r="AC51" s="10">
        <f t="shared" si="79"/>
        <v>0.60157273918741805</v>
      </c>
      <c r="AD51" s="10">
        <f t="shared" si="79"/>
        <v>0.59592751728002991</v>
      </c>
      <c r="AE51" s="10">
        <f t="shared" si="79"/>
        <v>0.61772999647514981</v>
      </c>
      <c r="AF51" s="10">
        <f t="shared" si="79"/>
        <v>0.6226922387524646</v>
      </c>
      <c r="AG51" s="10">
        <f t="shared" si="79"/>
        <v>0.66360397524845305</v>
      </c>
      <c r="AH51" s="10">
        <f t="shared" si="79"/>
        <v>0.68689363203386844</v>
      </c>
      <c r="AI51" s="10">
        <f t="shared" si="79"/>
        <v>0.66877637130801693</v>
      </c>
      <c r="AJ51" s="10">
        <f t="shared" si="79"/>
        <v>0.68885526979324252</v>
      </c>
      <c r="AK51" s="10">
        <f t="shared" si="79"/>
        <v>0.66015493432132033</v>
      </c>
      <c r="AL51" s="10">
        <f t="shared" si="79"/>
        <v>0.66655943381051952</v>
      </c>
      <c r="AM51" s="10">
        <f t="shared" si="79"/>
        <v>0.66391437308868506</v>
      </c>
      <c r="AN51" s="10">
        <f t="shared" si="79"/>
        <v>0.65565965289510064</v>
      </c>
      <c r="AO51" s="10">
        <f t="shared" si="79"/>
        <v>0.6451041205139566</v>
      </c>
      <c r="AP51" s="10">
        <f t="shared" si="79"/>
        <v>0.64888174243531649</v>
      </c>
      <c r="AQ51" s="10">
        <f t="shared" si="79"/>
        <v>0.66173778341078726</v>
      </c>
      <c r="AR51" s="10">
        <f t="shared" si="79"/>
        <v>0.66969891095451639</v>
      </c>
      <c r="AS51" s="10">
        <f t="shared" si="79"/>
        <v>0.68234091489905446</v>
      </c>
      <c r="AT51" s="10">
        <f t="shared" si="79"/>
        <v>0.68941979522184305</v>
      </c>
      <c r="AU51" s="10">
        <f t="shared" si="79"/>
        <v>0.68959810874704497</v>
      </c>
      <c r="AV51" s="10">
        <f t="shared" si="79"/>
        <v>0.70051049347702776</v>
      </c>
      <c r="AW51" s="10">
        <f t="shared" si="79"/>
        <v>0.71468959830368717</v>
      </c>
      <c r="AX51" s="10">
        <f t="shared" si="79"/>
        <v>0.72086476748113948</v>
      </c>
      <c r="AY51" s="10">
        <f t="shared" si="79"/>
        <v>0.72687679083094558</v>
      </c>
      <c r="AZ51" s="10">
        <f t="shared" si="79"/>
        <v>0.72411507357815197</v>
      </c>
      <c r="BA51" s="10">
        <f t="shared" si="79"/>
        <v>0.71669284592317584</v>
      </c>
      <c r="BB51" s="10">
        <f t="shared" si="79"/>
        <v>0.70115269674114133</v>
      </c>
      <c r="BC51" s="10">
        <f t="shared" si="79"/>
        <v>0.70970744680851061</v>
      </c>
      <c r="BD51" s="10">
        <f t="shared" si="79"/>
        <v>0.70387618134502128</v>
      </c>
      <c r="BE51" s="10">
        <f t="shared" si="79"/>
        <v>0.74035891561664757</v>
      </c>
      <c r="BF51" s="10">
        <f t="shared" si="79"/>
        <v>0.72638501394978083</v>
      </c>
      <c r="BG51" s="10">
        <f t="shared" si="79"/>
        <v>0.71347766725180417</v>
      </c>
      <c r="BH51" s="10">
        <f t="shared" si="79"/>
        <v>0.70930232558139539</v>
      </c>
      <c r="BI51" s="10">
        <f t="shared" si="79"/>
        <v>0.73353929329986489</v>
      </c>
      <c r="BJ51" s="30"/>
      <c r="BK51" s="10"/>
      <c r="BL51" s="2" t="s">
        <v>53</v>
      </c>
      <c r="CE51" s="2">
        <f t="shared" si="71"/>
        <v>915</v>
      </c>
      <c r="CF51" s="2">
        <f t="shared" ref="CF51:DE51" si="80">CF11+CF31</f>
        <v>986</v>
      </c>
      <c r="CG51" s="2">
        <f t="shared" si="80"/>
        <v>977</v>
      </c>
      <c r="CH51" s="2">
        <f t="shared" si="80"/>
        <v>892</v>
      </c>
      <c r="CI51" s="2">
        <f t="shared" si="80"/>
        <v>882</v>
      </c>
      <c r="CJ51" s="2">
        <f t="shared" si="80"/>
        <v>748</v>
      </c>
      <c r="CK51" s="2">
        <f t="shared" si="80"/>
        <v>766</v>
      </c>
      <c r="CL51" s="2">
        <f t="shared" si="80"/>
        <v>868</v>
      </c>
      <c r="CM51" s="2">
        <f t="shared" si="80"/>
        <v>869</v>
      </c>
      <c r="CN51" s="2">
        <f t="shared" si="80"/>
        <v>901</v>
      </c>
      <c r="CO51" s="2">
        <f t="shared" si="80"/>
        <v>924</v>
      </c>
      <c r="CP51" s="2">
        <f t="shared" si="80"/>
        <v>860</v>
      </c>
      <c r="CQ51" s="2">
        <f t="shared" si="80"/>
        <v>891</v>
      </c>
      <c r="CR51" s="2">
        <f t="shared" si="80"/>
        <v>957</v>
      </c>
      <c r="CS51" s="2">
        <f t="shared" si="80"/>
        <v>945</v>
      </c>
      <c r="CT51" s="2">
        <f t="shared" si="80"/>
        <v>988</v>
      </c>
      <c r="CU51" s="2">
        <f t="shared" si="80"/>
        <v>1059</v>
      </c>
      <c r="CV51" s="2">
        <f t="shared" si="80"/>
        <v>1020</v>
      </c>
      <c r="CW51" s="2">
        <f t="shared" si="80"/>
        <v>1052</v>
      </c>
      <c r="CX51" s="2">
        <f t="shared" si="80"/>
        <v>1033</v>
      </c>
      <c r="CY51" s="2">
        <f t="shared" si="80"/>
        <v>1025</v>
      </c>
      <c r="CZ51" s="2">
        <f t="shared" si="80"/>
        <v>1100</v>
      </c>
      <c r="DA51" s="2">
        <f t="shared" si="80"/>
        <v>1137</v>
      </c>
      <c r="DB51" s="2">
        <f t="shared" si="80"/>
        <v>1144</v>
      </c>
      <c r="DC51" s="2">
        <f t="shared" si="80"/>
        <v>1016</v>
      </c>
      <c r="DD51" s="2">
        <f t="shared" si="80"/>
        <v>997</v>
      </c>
      <c r="DE51" s="2">
        <f t="shared" si="80"/>
        <v>1011</v>
      </c>
      <c r="DF51" s="2">
        <f t="shared" ref="DF51:DG51" si="81">DF11+DF31</f>
        <v>947</v>
      </c>
      <c r="DG51" s="2">
        <f t="shared" si="81"/>
        <v>861</v>
      </c>
      <c r="DH51" s="2">
        <f t="shared" ref="DH51:DI51" si="82">DH11+DH31</f>
        <v>756</v>
      </c>
      <c r="DI51" s="2">
        <f t="shared" si="82"/>
        <v>721</v>
      </c>
      <c r="DJ51" s="2">
        <f t="shared" ref="DJ51:DK51" si="83">DJ11+DJ31</f>
        <v>745</v>
      </c>
      <c r="DK51" s="2">
        <f t="shared" si="83"/>
        <v>726</v>
      </c>
      <c r="DL51" s="2">
        <f t="shared" ref="DL51:DM51" si="84">DL11+DL31</f>
        <v>532</v>
      </c>
      <c r="DM51" s="2">
        <f t="shared" si="84"/>
        <v>648</v>
      </c>
      <c r="DN51" s="2">
        <f t="shared" ref="DN51:DO51" si="85">DN11+DN31</f>
        <v>633</v>
      </c>
      <c r="DO51" s="2">
        <f t="shared" si="85"/>
        <v>602</v>
      </c>
      <c r="DP51" s="2">
        <f t="shared" ref="DP51:DQ51" si="86">DP11+DP31</f>
        <v>715</v>
      </c>
      <c r="DQ51" s="2">
        <f t="shared" si="86"/>
        <v>640</v>
      </c>
    </row>
    <row r="52" spans="1:121" ht="13.5" customHeight="1" x14ac:dyDescent="0.2">
      <c r="A52" s="24"/>
      <c r="D52" s="2" t="s">
        <v>94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>
        <f t="shared" ref="W52:BI52" si="87">SUM(CE60:CE63)/CE66</f>
        <v>0.79648998404538207</v>
      </c>
      <c r="X52" s="10">
        <f t="shared" si="87"/>
        <v>0.82781893004115226</v>
      </c>
      <c r="Y52" s="10">
        <f t="shared" si="87"/>
        <v>0.85078277886497067</v>
      </c>
      <c r="Z52" s="10">
        <f t="shared" si="87"/>
        <v>0.92980950746524793</v>
      </c>
      <c r="AA52" s="10">
        <f t="shared" si="87"/>
        <v>0.95517713838324525</v>
      </c>
      <c r="AB52" s="10">
        <f t="shared" si="87"/>
        <v>0.95538869257950532</v>
      </c>
      <c r="AC52" s="10">
        <f t="shared" si="87"/>
        <v>0.9504150283966798</v>
      </c>
      <c r="AD52" s="10">
        <f t="shared" si="87"/>
        <v>0.94320941528115076</v>
      </c>
      <c r="AE52" s="10">
        <f t="shared" si="87"/>
        <v>0.94289742685935851</v>
      </c>
      <c r="AF52" s="10">
        <f t="shared" si="87"/>
        <v>0.94766087112385733</v>
      </c>
      <c r="AG52" s="10">
        <f t="shared" si="87"/>
        <v>0.96193512094505906</v>
      </c>
      <c r="AH52" s="10">
        <f t="shared" si="87"/>
        <v>0.9696595519491974</v>
      </c>
      <c r="AI52" s="10">
        <f t="shared" si="87"/>
        <v>0.96940928270042193</v>
      </c>
      <c r="AJ52" s="10">
        <f t="shared" si="87"/>
        <v>0.97327281896116991</v>
      </c>
      <c r="AK52" s="10">
        <f t="shared" si="87"/>
        <v>0.96547659144493092</v>
      </c>
      <c r="AL52" s="10">
        <f t="shared" si="87"/>
        <v>0.9649348560398906</v>
      </c>
      <c r="AM52" s="10">
        <f t="shared" si="87"/>
        <v>0.96437308868501526</v>
      </c>
      <c r="AN52" s="10">
        <f t="shared" si="87"/>
        <v>0.96313930271847648</v>
      </c>
      <c r="AO52" s="10">
        <f t="shared" si="87"/>
        <v>0.96558853935903122</v>
      </c>
      <c r="AP52" s="10">
        <f t="shared" si="87"/>
        <v>0.96228621546557525</v>
      </c>
      <c r="AQ52" s="10">
        <f t="shared" si="87"/>
        <v>0.96451204055766793</v>
      </c>
      <c r="AR52" s="10">
        <f t="shared" si="87"/>
        <v>0.96720051249199235</v>
      </c>
      <c r="AS52" s="10">
        <f t="shared" si="87"/>
        <v>0.96460516227958093</v>
      </c>
      <c r="AT52" s="10">
        <f t="shared" si="87"/>
        <v>0.967164881722961</v>
      </c>
      <c r="AU52" s="10">
        <f t="shared" si="87"/>
        <v>0.9657210401891253</v>
      </c>
      <c r="AV52" s="10">
        <f t="shared" si="87"/>
        <v>0.96925694838343734</v>
      </c>
      <c r="AW52" s="10">
        <f t="shared" si="87"/>
        <v>0.97808929202497352</v>
      </c>
      <c r="AX52" s="10">
        <f t="shared" si="87"/>
        <v>0.97883121270127238</v>
      </c>
      <c r="AY52" s="10">
        <f t="shared" si="87"/>
        <v>0.97994269340974216</v>
      </c>
      <c r="AZ52" s="10">
        <f t="shared" si="87"/>
        <v>0.97931857351186535</v>
      </c>
      <c r="BA52" s="10">
        <f t="shared" si="87"/>
        <v>0.97643866914179633</v>
      </c>
      <c r="BB52" s="10">
        <f t="shared" si="87"/>
        <v>0.97353066742564398</v>
      </c>
      <c r="BC52" s="10">
        <f t="shared" si="87"/>
        <v>0.96888297872340423</v>
      </c>
      <c r="BD52" s="10">
        <f t="shared" si="87"/>
        <v>0.96370360224626761</v>
      </c>
      <c r="BE52" s="10">
        <f t="shared" si="87"/>
        <v>0.97212676594119896</v>
      </c>
      <c r="BF52" s="10">
        <f t="shared" si="87"/>
        <v>0.97229972100438422</v>
      </c>
      <c r="BG52" s="10">
        <f t="shared" si="87"/>
        <v>0.9676223912619466</v>
      </c>
      <c r="BH52" s="10">
        <f t="shared" si="87"/>
        <v>0.96024006001500373</v>
      </c>
      <c r="BI52" s="10">
        <f t="shared" si="87"/>
        <v>0.96640278045954819</v>
      </c>
      <c r="BJ52" s="30"/>
      <c r="BK52" s="10"/>
      <c r="BL52" s="2" t="s">
        <v>55</v>
      </c>
      <c r="CE52" s="2">
        <f t="shared" si="71"/>
        <v>721</v>
      </c>
      <c r="CF52" s="2">
        <f t="shared" ref="CF52:DE52" si="88">CF12+CF32</f>
        <v>769</v>
      </c>
      <c r="CG52" s="2">
        <f t="shared" si="88"/>
        <v>732</v>
      </c>
      <c r="CH52" s="2">
        <f t="shared" si="88"/>
        <v>752</v>
      </c>
      <c r="CI52" s="2">
        <f t="shared" si="88"/>
        <v>602</v>
      </c>
      <c r="CJ52" s="2">
        <f t="shared" si="88"/>
        <v>552</v>
      </c>
      <c r="CK52" s="2">
        <f t="shared" si="88"/>
        <v>532</v>
      </c>
      <c r="CL52" s="2">
        <f t="shared" si="88"/>
        <v>615</v>
      </c>
      <c r="CM52" s="2">
        <f t="shared" si="88"/>
        <v>696</v>
      </c>
      <c r="CN52" s="2">
        <f t="shared" si="88"/>
        <v>640</v>
      </c>
      <c r="CO52" s="2">
        <f t="shared" si="88"/>
        <v>648</v>
      </c>
      <c r="CP52" s="2">
        <f t="shared" si="88"/>
        <v>649</v>
      </c>
      <c r="CQ52" s="2">
        <f t="shared" si="88"/>
        <v>683</v>
      </c>
      <c r="CR52" s="2">
        <f t="shared" si="88"/>
        <v>716</v>
      </c>
      <c r="CS52" s="2">
        <f t="shared" si="88"/>
        <v>675</v>
      </c>
      <c r="CT52" s="2">
        <f t="shared" si="88"/>
        <v>732</v>
      </c>
      <c r="CU52" s="2">
        <f t="shared" si="88"/>
        <v>764</v>
      </c>
      <c r="CV52" s="2">
        <f t="shared" si="88"/>
        <v>766</v>
      </c>
      <c r="CW52" s="2">
        <f t="shared" si="88"/>
        <v>828</v>
      </c>
      <c r="CX52" s="2">
        <f t="shared" si="88"/>
        <v>747</v>
      </c>
      <c r="CY52" s="2">
        <f t="shared" si="88"/>
        <v>768</v>
      </c>
      <c r="CZ52" s="2">
        <f t="shared" si="88"/>
        <v>835</v>
      </c>
      <c r="DA52" s="2">
        <f t="shared" si="88"/>
        <v>817</v>
      </c>
      <c r="DB52" s="2">
        <f t="shared" si="88"/>
        <v>834</v>
      </c>
      <c r="DC52" s="2">
        <f t="shared" si="88"/>
        <v>778</v>
      </c>
      <c r="DD52" s="2">
        <f t="shared" si="88"/>
        <v>755</v>
      </c>
      <c r="DE52" s="2">
        <f t="shared" si="88"/>
        <v>678</v>
      </c>
      <c r="DF52" s="2">
        <f t="shared" ref="DF52:DG52" si="89">DF12+DF32</f>
        <v>701</v>
      </c>
      <c r="DG52" s="2">
        <f t="shared" si="89"/>
        <v>616</v>
      </c>
      <c r="DH52" s="2">
        <f t="shared" ref="DH52:DI52" si="90">DH12+DH32</f>
        <v>544</v>
      </c>
      <c r="DI52" s="2">
        <f t="shared" si="90"/>
        <v>474</v>
      </c>
      <c r="DJ52" s="2">
        <f t="shared" ref="DJ52:DK52" si="91">DJ12+DJ32</f>
        <v>474</v>
      </c>
      <c r="DK52" s="2">
        <f t="shared" si="91"/>
        <v>501</v>
      </c>
      <c r="DL52" s="2">
        <f t="shared" ref="DL52:DM52" si="92">DL12+DL32</f>
        <v>414</v>
      </c>
      <c r="DM52" s="2">
        <f t="shared" si="92"/>
        <v>412</v>
      </c>
      <c r="DN52" s="2">
        <f t="shared" ref="DN52:DO52" si="93">DN12+DN32</f>
        <v>455</v>
      </c>
      <c r="DO52" s="2">
        <f t="shared" si="93"/>
        <v>479</v>
      </c>
      <c r="DP52" s="2">
        <f t="shared" ref="DP52:DQ52" si="94">DP12+DP32</f>
        <v>475</v>
      </c>
      <c r="DQ52" s="2">
        <f t="shared" si="94"/>
        <v>484</v>
      </c>
    </row>
    <row r="53" spans="1:121" ht="13.5" customHeight="1" x14ac:dyDescent="0.2">
      <c r="A53" s="24"/>
      <c r="D53" s="2" t="s">
        <v>95</v>
      </c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>
        <f t="shared" ref="W53:BI53" si="95">SUM(CE60:CE64)/CE66</f>
        <v>0.89469952136146069</v>
      </c>
      <c r="X53" s="10">
        <f t="shared" si="95"/>
        <v>0.91934156378600818</v>
      </c>
      <c r="Y53" s="10">
        <f t="shared" si="95"/>
        <v>0.93150684931506844</v>
      </c>
      <c r="Z53" s="10">
        <f t="shared" si="95"/>
        <v>0.98180882100566325</v>
      </c>
      <c r="AA53" s="10">
        <f t="shared" si="95"/>
        <v>0.98864748483069098</v>
      </c>
      <c r="AB53" s="10">
        <f t="shared" si="95"/>
        <v>0.99116607773851595</v>
      </c>
      <c r="AC53" s="10">
        <f t="shared" si="95"/>
        <v>0.98602009611183927</v>
      </c>
      <c r="AD53" s="10">
        <f t="shared" si="95"/>
        <v>0.98206613114141605</v>
      </c>
      <c r="AE53" s="10">
        <f t="shared" si="95"/>
        <v>0.98378568910821285</v>
      </c>
      <c r="AF53" s="10">
        <f t="shared" si="95"/>
        <v>0.98368883312421584</v>
      </c>
      <c r="AG53" s="10">
        <f t="shared" si="95"/>
        <v>0.99099943746484154</v>
      </c>
      <c r="AH53" s="10">
        <f t="shared" si="95"/>
        <v>0.99576644910919032</v>
      </c>
      <c r="AI53" s="10">
        <f t="shared" si="95"/>
        <v>0.9966596343178622</v>
      </c>
      <c r="AJ53" s="10">
        <f t="shared" si="95"/>
        <v>0.99445284921835597</v>
      </c>
      <c r="AK53" s="10">
        <f t="shared" si="95"/>
        <v>0.99191647019198381</v>
      </c>
      <c r="AL53" s="10">
        <f t="shared" si="95"/>
        <v>0.99018819366253819</v>
      </c>
      <c r="AM53" s="10">
        <f t="shared" si="95"/>
        <v>0.99174311926605507</v>
      </c>
      <c r="AN53" s="10">
        <f t="shared" si="95"/>
        <v>0.99017048072492708</v>
      </c>
      <c r="AO53" s="10">
        <f t="shared" si="95"/>
        <v>0.9914340570078275</v>
      </c>
      <c r="AP53" s="10">
        <f t="shared" si="95"/>
        <v>0.98903669054231835</v>
      </c>
      <c r="AQ53" s="10">
        <f t="shared" si="95"/>
        <v>0.98943810730882975</v>
      </c>
      <c r="AR53" s="10">
        <f t="shared" si="95"/>
        <v>0.99231262011531074</v>
      </c>
      <c r="AS53" s="10">
        <f t="shared" si="95"/>
        <v>0.9920776897521083</v>
      </c>
      <c r="AT53" s="10">
        <f t="shared" si="95"/>
        <v>0.99235024126162175</v>
      </c>
      <c r="AU53" s="10">
        <f t="shared" si="95"/>
        <v>0.98782505910165486</v>
      </c>
      <c r="AV53" s="10">
        <f t="shared" si="95"/>
        <v>0.98956324446965405</v>
      </c>
      <c r="AW53" s="10">
        <f t="shared" si="95"/>
        <v>0.9948168217693486</v>
      </c>
      <c r="AX53" s="10">
        <f t="shared" si="95"/>
        <v>0.99707240175655898</v>
      </c>
      <c r="AY53" s="10">
        <f t="shared" si="95"/>
        <v>0.99690544412607451</v>
      </c>
      <c r="AZ53" s="10">
        <f t="shared" si="95"/>
        <v>0.99509478987140398</v>
      </c>
      <c r="BA53" s="10">
        <f t="shared" si="95"/>
        <v>0.99657289732971588</v>
      </c>
      <c r="BB53" s="10">
        <f t="shared" si="95"/>
        <v>0.99530382809164653</v>
      </c>
      <c r="BC53" s="10">
        <f t="shared" si="95"/>
        <v>0.99162234042553188</v>
      </c>
      <c r="BD53" s="10">
        <f t="shared" si="95"/>
        <v>0.99109710998493361</v>
      </c>
      <c r="BE53" s="10">
        <f t="shared" si="95"/>
        <v>0.99274532264222981</v>
      </c>
      <c r="BF53" s="10">
        <f t="shared" si="95"/>
        <v>0.99123156636109999</v>
      </c>
      <c r="BG53" s="10">
        <f t="shared" si="95"/>
        <v>0.98790715818217278</v>
      </c>
      <c r="BH53" s="10">
        <f t="shared" si="95"/>
        <v>0.98630907726931738</v>
      </c>
      <c r="BI53" s="10">
        <f t="shared" si="95"/>
        <v>0.98880092681984944</v>
      </c>
      <c r="BJ53" s="30"/>
      <c r="BK53" s="10"/>
      <c r="BL53" s="2" t="s">
        <v>57</v>
      </c>
      <c r="CE53" s="2">
        <f t="shared" si="71"/>
        <v>612</v>
      </c>
      <c r="CF53" s="2">
        <f t="shared" ref="CF53:DE53" si="96">CF13+CF33</f>
        <v>601</v>
      </c>
      <c r="CG53" s="2">
        <f t="shared" si="96"/>
        <v>560</v>
      </c>
      <c r="CH53" s="2">
        <f t="shared" si="96"/>
        <v>538</v>
      </c>
      <c r="CI53" s="2">
        <f t="shared" si="96"/>
        <v>397</v>
      </c>
      <c r="CJ53" s="2">
        <f t="shared" si="96"/>
        <v>345</v>
      </c>
      <c r="CK53" s="2">
        <f t="shared" si="96"/>
        <v>357</v>
      </c>
      <c r="CL53" s="2">
        <f t="shared" si="96"/>
        <v>445</v>
      </c>
      <c r="CM53" s="2">
        <f t="shared" si="96"/>
        <v>472</v>
      </c>
      <c r="CN53" s="2">
        <f t="shared" si="96"/>
        <v>455</v>
      </c>
      <c r="CO53" s="2">
        <f t="shared" si="96"/>
        <v>435</v>
      </c>
      <c r="CP53" s="2">
        <f t="shared" si="96"/>
        <v>435</v>
      </c>
      <c r="CQ53" s="2">
        <f t="shared" si="96"/>
        <v>481</v>
      </c>
      <c r="CR53" s="2">
        <f t="shared" si="96"/>
        <v>477</v>
      </c>
      <c r="CS53" s="2">
        <f t="shared" si="96"/>
        <v>458</v>
      </c>
      <c r="CT53" s="2">
        <f t="shared" si="96"/>
        <v>531</v>
      </c>
      <c r="CU53" s="2">
        <f t="shared" si="96"/>
        <v>562</v>
      </c>
      <c r="CV53" s="2">
        <f t="shared" si="96"/>
        <v>517</v>
      </c>
      <c r="CW53" s="2">
        <f t="shared" si="96"/>
        <v>567</v>
      </c>
      <c r="CX53" s="2">
        <f t="shared" si="96"/>
        <v>535</v>
      </c>
      <c r="CY53" s="2">
        <f t="shared" si="96"/>
        <v>555</v>
      </c>
      <c r="CZ53" s="2">
        <f t="shared" si="96"/>
        <v>548</v>
      </c>
      <c r="DA53" s="2">
        <f t="shared" si="96"/>
        <v>580</v>
      </c>
      <c r="DB53" s="2">
        <f t="shared" si="96"/>
        <v>600</v>
      </c>
      <c r="DC53" s="2">
        <f t="shared" si="96"/>
        <v>573</v>
      </c>
      <c r="DD53" s="2">
        <f t="shared" si="96"/>
        <v>582</v>
      </c>
      <c r="DE53" s="2">
        <f t="shared" si="96"/>
        <v>481</v>
      </c>
      <c r="DF53" s="2">
        <f t="shared" ref="DF53:DG53" si="97">DF13+DF33</f>
        <v>524</v>
      </c>
      <c r="DG53" s="2">
        <f t="shared" si="97"/>
        <v>465</v>
      </c>
      <c r="DH53" s="2">
        <f t="shared" ref="DH53:DI53" si="98">DH13+DH33</f>
        <v>397</v>
      </c>
      <c r="DI53" s="2">
        <f t="shared" si="98"/>
        <v>362</v>
      </c>
      <c r="DJ53" s="2">
        <f t="shared" ref="DJ53:DK53" si="99">DJ13+DJ33</f>
        <v>346</v>
      </c>
      <c r="DK53" s="2">
        <f t="shared" si="99"/>
        <v>345</v>
      </c>
      <c r="DL53" s="2">
        <f t="shared" ref="DL53:DM53" si="100">DL13+DL33</f>
        <v>279</v>
      </c>
      <c r="DM53" s="2">
        <f t="shared" si="100"/>
        <v>300</v>
      </c>
      <c r="DN53" s="2">
        <f t="shared" ref="DN53:DO53" si="101">DN13+DN33</f>
        <v>306</v>
      </c>
      <c r="DO53" s="2">
        <f t="shared" si="101"/>
        <v>313</v>
      </c>
      <c r="DP53" s="2">
        <f t="shared" ref="DP53:DQ53" si="102">DP13+DP33</f>
        <v>376</v>
      </c>
      <c r="DQ53" s="2">
        <f t="shared" si="102"/>
        <v>305</v>
      </c>
    </row>
    <row r="54" spans="1:121" ht="13.5" customHeight="1" x14ac:dyDescent="0.2">
      <c r="A54" s="24"/>
      <c r="D54" s="14" t="s">
        <v>70</v>
      </c>
      <c r="E54" s="12"/>
      <c r="F54" s="12"/>
      <c r="G54" s="12"/>
      <c r="H54" s="12"/>
      <c r="I54" s="12"/>
      <c r="J54" s="12"/>
      <c r="K54" s="12"/>
      <c r="L54" s="12"/>
      <c r="M54" s="12"/>
      <c r="N54" s="12">
        <v>0.12</v>
      </c>
      <c r="O54" s="12">
        <v>0.11</v>
      </c>
      <c r="P54" s="12">
        <v>0.11</v>
      </c>
      <c r="Q54" s="12">
        <v>0.13</v>
      </c>
      <c r="R54" s="12">
        <v>0.12</v>
      </c>
      <c r="S54" s="12">
        <v>0.11</v>
      </c>
      <c r="T54" s="12">
        <v>0.14000000000000001</v>
      </c>
      <c r="U54" s="12">
        <v>0.13</v>
      </c>
      <c r="V54" s="12">
        <v>0.11</v>
      </c>
      <c r="W54" s="12">
        <f t="shared" ref="W54:BI54" si="103">CE65/CE66</f>
        <v>0.10530047863853927</v>
      </c>
      <c r="X54" s="12">
        <f t="shared" si="103"/>
        <v>8.0658436213991769E-2</v>
      </c>
      <c r="Y54" s="12">
        <f t="shared" si="103"/>
        <v>6.8493150684931503E-2</v>
      </c>
      <c r="Z54" s="12">
        <f t="shared" si="103"/>
        <v>1.8191178994336709E-2</v>
      </c>
      <c r="AA54" s="12">
        <f t="shared" si="103"/>
        <v>1.1352515169309062E-2</v>
      </c>
      <c r="AB54" s="12">
        <f t="shared" si="103"/>
        <v>8.8339222614840993E-3</v>
      </c>
      <c r="AC54" s="12">
        <f t="shared" si="103"/>
        <v>1.3979903888160769E-2</v>
      </c>
      <c r="AD54" s="12">
        <f t="shared" si="103"/>
        <v>1.793386885858397E-2</v>
      </c>
      <c r="AE54" s="12">
        <f t="shared" si="103"/>
        <v>1.6214310891787098E-2</v>
      </c>
      <c r="AF54" s="12">
        <f t="shared" si="103"/>
        <v>1.631116687578419E-2</v>
      </c>
      <c r="AG54" s="12">
        <f t="shared" si="103"/>
        <v>9.0005625351584472E-3</v>
      </c>
      <c r="AH54" s="12">
        <f t="shared" si="103"/>
        <v>4.2335508908096665E-3</v>
      </c>
      <c r="AI54" s="12">
        <f t="shared" si="103"/>
        <v>3.3403656821378342E-3</v>
      </c>
      <c r="AJ54" s="12">
        <f t="shared" si="103"/>
        <v>5.5471507816439742E-3</v>
      </c>
      <c r="AK54" s="12">
        <f t="shared" si="103"/>
        <v>8.0835298080161669E-3</v>
      </c>
      <c r="AL54" s="12">
        <f t="shared" si="103"/>
        <v>9.8118063374617991E-3</v>
      </c>
      <c r="AM54" s="12">
        <f t="shared" si="103"/>
        <v>8.2568807339449546E-3</v>
      </c>
      <c r="AN54" s="12">
        <f t="shared" si="103"/>
        <v>9.8295192750729541E-3</v>
      </c>
      <c r="AO54" s="12">
        <f t="shared" si="103"/>
        <v>8.5659429921725004E-3</v>
      </c>
      <c r="AP54" s="12">
        <f t="shared" si="103"/>
        <v>1.0963309457681626E-2</v>
      </c>
      <c r="AQ54" s="12">
        <f t="shared" si="103"/>
        <v>1.0561892691170258E-2</v>
      </c>
      <c r="AR54" s="12">
        <f t="shared" si="103"/>
        <v>7.6873798846893021E-3</v>
      </c>
      <c r="AS54" s="12">
        <f t="shared" si="103"/>
        <v>7.9223102478916431E-3</v>
      </c>
      <c r="AT54" s="12">
        <f t="shared" si="103"/>
        <v>7.6497587383782513E-3</v>
      </c>
      <c r="AU54" s="12">
        <f t="shared" si="103"/>
        <v>1.2174940898345154E-2</v>
      </c>
      <c r="AV54" s="12">
        <f t="shared" si="103"/>
        <v>1.0436755530346E-2</v>
      </c>
      <c r="AW54" s="12">
        <f t="shared" si="103"/>
        <v>5.1831782306514312E-3</v>
      </c>
      <c r="AX54" s="12">
        <f t="shared" si="103"/>
        <v>2.9275982434410538E-3</v>
      </c>
      <c r="AY54" s="12">
        <f t="shared" si="103"/>
        <v>3.0945558739255015E-3</v>
      </c>
      <c r="AZ54" s="12">
        <f t="shared" si="103"/>
        <v>4.9052101285960497E-3</v>
      </c>
      <c r="BA54" s="12">
        <f t="shared" si="103"/>
        <v>3.4271026702841641E-3</v>
      </c>
      <c r="BB54" s="12">
        <f t="shared" si="103"/>
        <v>4.6961719083534938E-3</v>
      </c>
      <c r="BC54" s="12">
        <f t="shared" si="103"/>
        <v>8.3776595744680851E-3</v>
      </c>
      <c r="BD54" s="12">
        <f t="shared" si="103"/>
        <v>8.9028900150664291E-3</v>
      </c>
      <c r="BE54" s="12">
        <f t="shared" si="103"/>
        <v>7.2546773577701409E-3</v>
      </c>
      <c r="BF54" s="12">
        <f t="shared" si="103"/>
        <v>8.7684336388999598E-3</v>
      </c>
      <c r="BG54" s="12">
        <f t="shared" si="103"/>
        <v>1.209284181782719E-2</v>
      </c>
      <c r="BH54" s="12">
        <f t="shared" si="103"/>
        <v>1.369092273068267E-2</v>
      </c>
      <c r="BI54" s="12">
        <f t="shared" si="103"/>
        <v>1.1199073180150608E-2</v>
      </c>
      <c r="BJ54" s="30"/>
      <c r="BK54" s="10"/>
      <c r="BL54" s="2" t="s">
        <v>59</v>
      </c>
      <c r="CE54" s="2">
        <f t="shared" si="71"/>
        <v>383</v>
      </c>
      <c r="CF54" s="2">
        <f t="shared" ref="CF54:DE54" si="104">CF14+CF34</f>
        <v>460</v>
      </c>
      <c r="CG54" s="2">
        <f t="shared" si="104"/>
        <v>367</v>
      </c>
      <c r="CH54" s="2">
        <f t="shared" si="104"/>
        <v>338</v>
      </c>
      <c r="CI54" s="2">
        <f t="shared" si="104"/>
        <v>274</v>
      </c>
      <c r="CJ54" s="2">
        <f t="shared" si="104"/>
        <v>209</v>
      </c>
      <c r="CK54" s="2">
        <f t="shared" si="104"/>
        <v>216</v>
      </c>
      <c r="CL54" s="2">
        <f t="shared" si="104"/>
        <v>306</v>
      </c>
      <c r="CM54" s="2">
        <f t="shared" si="104"/>
        <v>303</v>
      </c>
      <c r="CN54" s="2">
        <f t="shared" si="104"/>
        <v>291</v>
      </c>
      <c r="CO54" s="2">
        <f t="shared" si="104"/>
        <v>268</v>
      </c>
      <c r="CP54" s="2">
        <f t="shared" si="104"/>
        <v>262</v>
      </c>
      <c r="CQ54" s="2">
        <f t="shared" si="104"/>
        <v>272</v>
      </c>
      <c r="CR54" s="2">
        <f t="shared" si="104"/>
        <v>260</v>
      </c>
      <c r="CS54" s="2">
        <f t="shared" si="104"/>
        <v>307</v>
      </c>
      <c r="CT54" s="2">
        <f t="shared" si="104"/>
        <v>312</v>
      </c>
      <c r="CU54" s="2">
        <f t="shared" si="104"/>
        <v>356</v>
      </c>
      <c r="CV54" s="2">
        <f t="shared" si="104"/>
        <v>336</v>
      </c>
      <c r="CW54" s="2">
        <f t="shared" si="104"/>
        <v>329</v>
      </c>
      <c r="CX54" s="2">
        <f t="shared" si="104"/>
        <v>383</v>
      </c>
      <c r="CY54" s="2">
        <f t="shared" si="104"/>
        <v>360</v>
      </c>
      <c r="CZ54" s="2">
        <f>CZ14+CZ34</f>
        <v>385</v>
      </c>
      <c r="DA54" s="2">
        <f t="shared" si="104"/>
        <v>347</v>
      </c>
      <c r="DB54" s="2">
        <f t="shared" si="104"/>
        <v>392</v>
      </c>
      <c r="DC54" s="2">
        <f t="shared" si="104"/>
        <v>368</v>
      </c>
      <c r="DD54" s="2">
        <f t="shared" si="104"/>
        <v>417</v>
      </c>
      <c r="DE54" s="2">
        <f t="shared" si="104"/>
        <v>311</v>
      </c>
      <c r="DF54" s="2">
        <f t="shared" ref="DF54:DG54" si="105">DF14+DF34</f>
        <v>318</v>
      </c>
      <c r="DG54" s="2">
        <f t="shared" si="105"/>
        <v>283</v>
      </c>
      <c r="DH54" s="2">
        <f t="shared" ref="DH54:DI54" si="106">DH14+DH34</f>
        <v>234</v>
      </c>
      <c r="DI54" s="2">
        <f t="shared" si="106"/>
        <v>188</v>
      </c>
      <c r="DJ54" s="2">
        <f t="shared" ref="DJ54:DK54" si="107">DJ14+DJ34</f>
        <v>191</v>
      </c>
      <c r="DK54" s="2">
        <f t="shared" si="107"/>
        <v>218</v>
      </c>
      <c r="DL54" s="2">
        <f t="shared" ref="DL54:DM54" si="108">DL14+DL34</f>
        <v>146</v>
      </c>
      <c r="DM54" s="2">
        <f t="shared" si="108"/>
        <v>183</v>
      </c>
      <c r="DN54" s="2">
        <f t="shared" ref="DN54:DO54" si="109">DN14+DN34</f>
        <v>171</v>
      </c>
      <c r="DO54" s="2">
        <f t="shared" si="109"/>
        <v>165</v>
      </c>
      <c r="DP54" s="2">
        <f t="shared" ref="DP54:DQ54" si="110">DP14+DP34</f>
        <v>263</v>
      </c>
      <c r="DQ54" s="2">
        <f t="shared" si="110"/>
        <v>194</v>
      </c>
    </row>
    <row r="55" spans="1:121" ht="13.5" customHeight="1" x14ac:dyDescent="0.2">
      <c r="A55" s="24"/>
      <c r="D55" s="9" t="s">
        <v>72</v>
      </c>
      <c r="E55" s="11"/>
      <c r="F55" s="11"/>
      <c r="G55" s="11"/>
      <c r="H55" s="11"/>
      <c r="I55" s="11"/>
      <c r="J55" s="11"/>
      <c r="K55" s="11"/>
      <c r="L55" s="11"/>
      <c r="M55" s="11"/>
      <c r="N55" s="6">
        <f t="shared" ref="N55:BI55" si="111">BV67</f>
        <v>23.2</v>
      </c>
      <c r="O55" s="6">
        <f t="shared" si="111"/>
        <v>23.2</v>
      </c>
      <c r="P55" s="6">
        <f t="shared" si="111"/>
        <v>23.1</v>
      </c>
      <c r="Q55" s="6">
        <f t="shared" si="111"/>
        <v>22.7</v>
      </c>
      <c r="R55" s="6">
        <f t="shared" si="111"/>
        <v>22.9</v>
      </c>
      <c r="S55" s="6">
        <f t="shared" si="111"/>
        <v>23.2</v>
      </c>
      <c r="T55" s="6">
        <f t="shared" si="111"/>
        <v>22.3</v>
      </c>
      <c r="U55" s="6">
        <f t="shared" si="111"/>
        <v>22.5</v>
      </c>
      <c r="V55" s="6">
        <f t="shared" si="111"/>
        <v>22.6</v>
      </c>
      <c r="W55" s="6">
        <f t="shared" si="111"/>
        <v>22.536766530756957</v>
      </c>
      <c r="X55" s="6">
        <f t="shared" si="111"/>
        <v>22.879061728395058</v>
      </c>
      <c r="Y55" s="6">
        <f t="shared" si="111"/>
        <v>23.215264187866929</v>
      </c>
      <c r="Z55" s="6">
        <f t="shared" si="111"/>
        <v>23.934923631371202</v>
      </c>
      <c r="AA55" s="6">
        <f t="shared" si="111"/>
        <v>24.560246623605405</v>
      </c>
      <c r="AB55" s="6">
        <f t="shared" si="111"/>
        <v>24.830653710247351</v>
      </c>
      <c r="AC55" s="6">
        <f t="shared" si="111"/>
        <v>24.795434687636522</v>
      </c>
      <c r="AD55" s="6">
        <f t="shared" si="111"/>
        <v>24.790080328787599</v>
      </c>
      <c r="AE55" s="6">
        <f t="shared" si="111"/>
        <v>24.954229820232637</v>
      </c>
      <c r="AF55" s="6">
        <f t="shared" si="111"/>
        <v>25.021061122064886</v>
      </c>
      <c r="AG55" s="6">
        <f t="shared" si="111"/>
        <v>25.505269079317458</v>
      </c>
      <c r="AH55" s="6">
        <f t="shared" si="111"/>
        <v>25.662127359322632</v>
      </c>
      <c r="AI55" s="6">
        <f t="shared" si="111"/>
        <v>25.386954992967652</v>
      </c>
      <c r="AJ55" s="6">
        <f t="shared" si="111"/>
        <v>25.584014120020168</v>
      </c>
      <c r="AK55" s="6">
        <f t="shared" si="111"/>
        <v>25.267867969013135</v>
      </c>
      <c r="AL55" s="6">
        <f t="shared" si="111"/>
        <v>25.339971047128842</v>
      </c>
      <c r="AM55" s="6">
        <f t="shared" si="111"/>
        <v>25.262629969418956</v>
      </c>
      <c r="AN55" s="6">
        <f t="shared" si="111"/>
        <v>25.224143756719396</v>
      </c>
      <c r="AO55" s="6">
        <f t="shared" si="111"/>
        <v>25.148796337320928</v>
      </c>
      <c r="AP55" s="6">
        <f t="shared" si="111"/>
        <v>25.155167373191048</v>
      </c>
      <c r="AQ55" s="6">
        <f t="shared" si="111"/>
        <v>25.333614983805099</v>
      </c>
      <c r="AR55" s="6">
        <f t="shared" si="111"/>
        <v>25.430762331838565</v>
      </c>
      <c r="AS55" s="6">
        <f t="shared" si="111"/>
        <v>25.53011755686174</v>
      </c>
      <c r="AT55" s="6">
        <f t="shared" si="111"/>
        <v>25.550205955042962</v>
      </c>
      <c r="AU55" s="6">
        <f t="shared" si="111"/>
        <v>25.559716312056739</v>
      </c>
      <c r="AV55" s="6">
        <f t="shared" si="111"/>
        <v>25.640828133862737</v>
      </c>
      <c r="AW55" s="6">
        <f t="shared" si="111"/>
        <v>25.746707503828482</v>
      </c>
      <c r="AX55" s="6">
        <f t="shared" si="111"/>
        <v>25.980204931877037</v>
      </c>
      <c r="AY55" s="6">
        <f t="shared" si="111"/>
        <v>26.112664756446993</v>
      </c>
      <c r="AZ55" s="6">
        <f t="shared" si="111"/>
        <v>26.06412567943789</v>
      </c>
      <c r="BA55" s="6">
        <f t="shared" si="111"/>
        <v>26.036027416821362</v>
      </c>
      <c r="BB55" s="6">
        <f t="shared" si="111"/>
        <v>26.02134623594706</v>
      </c>
      <c r="BC55" s="6">
        <f t="shared" si="111"/>
        <v>26.265212765957447</v>
      </c>
      <c r="BD55" s="6">
        <f t="shared" si="111"/>
        <v>26.227585262292838</v>
      </c>
      <c r="BE55" s="6">
        <f t="shared" si="111"/>
        <v>26.629114165712107</v>
      </c>
      <c r="BF55" s="6">
        <f t="shared" si="111"/>
        <v>26.497409326424872</v>
      </c>
      <c r="BG55" s="6">
        <f t="shared" si="111"/>
        <v>26.240940120928418</v>
      </c>
      <c r="BH55" s="6">
        <f t="shared" si="111"/>
        <v>26.267460615153791</v>
      </c>
      <c r="BI55" s="6">
        <f t="shared" si="111"/>
        <v>26.507704189998069</v>
      </c>
      <c r="BJ55" s="25"/>
      <c r="BL55" s="2" t="s">
        <v>61</v>
      </c>
      <c r="CE55" s="2">
        <f t="shared" si="71"/>
        <v>284</v>
      </c>
      <c r="CF55" s="2">
        <f t="shared" ref="CF55:DE55" si="112">CF15+CF35</f>
        <v>250</v>
      </c>
      <c r="CG55" s="2">
        <f t="shared" si="112"/>
        <v>233</v>
      </c>
      <c r="CH55" s="2">
        <f t="shared" si="112"/>
        <v>222</v>
      </c>
      <c r="CI55" s="2">
        <f t="shared" si="112"/>
        <v>147</v>
      </c>
      <c r="CJ55" s="2">
        <f t="shared" si="112"/>
        <v>94</v>
      </c>
      <c r="CK55" s="2">
        <f t="shared" si="112"/>
        <v>142</v>
      </c>
      <c r="CL55" s="2">
        <f t="shared" si="112"/>
        <v>156</v>
      </c>
      <c r="CM55" s="2">
        <f t="shared" si="112"/>
        <v>167</v>
      </c>
      <c r="CN55" s="2">
        <f t="shared" si="112"/>
        <v>165</v>
      </c>
      <c r="CO55" s="2">
        <f t="shared" si="112"/>
        <v>190</v>
      </c>
      <c r="CP55" s="2">
        <f t="shared" si="112"/>
        <v>159</v>
      </c>
      <c r="CQ55" s="2">
        <f t="shared" si="112"/>
        <v>159</v>
      </c>
      <c r="CR55" s="2">
        <f t="shared" si="112"/>
        <v>153</v>
      </c>
      <c r="CS55" s="2">
        <f t="shared" si="112"/>
        <v>201</v>
      </c>
      <c r="CT55" s="2">
        <f t="shared" si="112"/>
        <v>209</v>
      </c>
      <c r="CU55" s="2">
        <f t="shared" si="112"/>
        <v>206</v>
      </c>
      <c r="CV55" s="2">
        <f t="shared" si="112"/>
        <v>193</v>
      </c>
      <c r="CW55" s="2">
        <f t="shared" si="112"/>
        <v>217</v>
      </c>
      <c r="CX55" s="2">
        <f t="shared" si="112"/>
        <v>208</v>
      </c>
      <c r="CY55" s="2">
        <f t="shared" si="112"/>
        <v>235</v>
      </c>
      <c r="CZ55" s="2">
        <f t="shared" si="112"/>
        <v>259</v>
      </c>
      <c r="DA55" s="2">
        <f t="shared" si="112"/>
        <v>225</v>
      </c>
      <c r="DB55" s="2">
        <f t="shared" si="112"/>
        <v>247</v>
      </c>
      <c r="DC55" s="2">
        <f t="shared" si="112"/>
        <v>253</v>
      </c>
      <c r="DD55" s="2">
        <f t="shared" si="112"/>
        <v>243</v>
      </c>
      <c r="DE55" s="2">
        <f t="shared" si="112"/>
        <v>208</v>
      </c>
      <c r="DF55" s="2">
        <f t="shared" ref="DF55:DG55" si="113">DF15+DF35</f>
        <v>212</v>
      </c>
      <c r="DG55" s="2">
        <f t="shared" si="113"/>
        <v>176</v>
      </c>
      <c r="DH55" s="2">
        <f t="shared" ref="DH55:DI55" si="114">DH15+DH35</f>
        <v>166</v>
      </c>
      <c r="DI55" s="2">
        <f t="shared" si="114"/>
        <v>140</v>
      </c>
      <c r="DJ55" s="2">
        <f t="shared" ref="DJ55:DK55" si="115">DJ15+DJ35</f>
        <v>130</v>
      </c>
      <c r="DK55" s="2">
        <f t="shared" si="115"/>
        <v>115</v>
      </c>
      <c r="DL55" s="2">
        <f t="shared" ref="DL55:DM55" si="116">DL15+DL35</f>
        <v>73</v>
      </c>
      <c r="DM55" s="2">
        <f t="shared" si="116"/>
        <v>84</v>
      </c>
      <c r="DN55" s="2">
        <f t="shared" ref="DN55:DO55" si="117">DN15+DN35</f>
        <v>117</v>
      </c>
      <c r="DO55" s="2">
        <f t="shared" si="117"/>
        <v>99</v>
      </c>
      <c r="DP55" s="2">
        <f t="shared" ref="DP55:DQ55" si="118">DP15+DP35</f>
        <v>130</v>
      </c>
      <c r="DQ55" s="2">
        <f t="shared" si="118"/>
        <v>97</v>
      </c>
    </row>
    <row r="56" spans="1:121" ht="13.5" customHeight="1" x14ac:dyDescent="0.2">
      <c r="A56" s="2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25"/>
      <c r="BL56" s="2" t="s">
        <v>63</v>
      </c>
      <c r="CE56" s="2">
        <f t="shared" si="71"/>
        <v>168</v>
      </c>
      <c r="CF56" s="2">
        <f t="shared" ref="CF56:DE56" si="119">CF16+CF36</f>
        <v>169</v>
      </c>
      <c r="CG56" s="2">
        <f t="shared" si="119"/>
        <v>129</v>
      </c>
      <c r="CH56" s="2">
        <f t="shared" si="119"/>
        <v>104</v>
      </c>
      <c r="CI56" s="2">
        <f t="shared" si="119"/>
        <v>60</v>
      </c>
      <c r="CJ56" s="2">
        <f t="shared" si="119"/>
        <v>54</v>
      </c>
      <c r="CK56" s="2">
        <f t="shared" si="119"/>
        <v>71</v>
      </c>
      <c r="CL56" s="2">
        <f t="shared" si="119"/>
        <v>76</v>
      </c>
      <c r="CM56" s="2">
        <f t="shared" si="119"/>
        <v>85</v>
      </c>
      <c r="CN56" s="2">
        <f t="shared" si="119"/>
        <v>85</v>
      </c>
      <c r="CO56" s="2">
        <f t="shared" si="119"/>
        <v>116</v>
      </c>
      <c r="CP56" s="2">
        <f t="shared" si="119"/>
        <v>86</v>
      </c>
      <c r="CQ56" s="2">
        <f t="shared" si="119"/>
        <v>98</v>
      </c>
      <c r="CR56" s="2">
        <f t="shared" si="119"/>
        <v>98</v>
      </c>
      <c r="CS56" s="2">
        <f t="shared" si="119"/>
        <v>99</v>
      </c>
      <c r="CT56" s="2">
        <f t="shared" si="119"/>
        <v>121</v>
      </c>
      <c r="CU56" s="2">
        <f t="shared" si="119"/>
        <v>132</v>
      </c>
      <c r="CV56" s="2">
        <f t="shared" si="119"/>
        <v>113</v>
      </c>
      <c r="CW56" s="2">
        <f t="shared" si="119"/>
        <v>111</v>
      </c>
      <c r="CX56" s="2">
        <f t="shared" si="119"/>
        <v>117</v>
      </c>
      <c r="CY56" s="2">
        <f t="shared" si="119"/>
        <v>155</v>
      </c>
      <c r="CZ56" s="2">
        <f t="shared" si="119"/>
        <v>181</v>
      </c>
      <c r="DA56" s="2">
        <f t="shared" si="119"/>
        <v>143</v>
      </c>
      <c r="DB56" s="2">
        <f t="shared" si="119"/>
        <v>172</v>
      </c>
      <c r="DC56" s="2">
        <f t="shared" si="119"/>
        <v>137</v>
      </c>
      <c r="DD56" s="2">
        <f t="shared" si="119"/>
        <v>134</v>
      </c>
      <c r="DE56" s="2">
        <f t="shared" si="119"/>
        <v>107</v>
      </c>
      <c r="DF56" s="2">
        <f t="shared" ref="DF56:DG56" si="120">DF16+DF36</f>
        <v>120</v>
      </c>
      <c r="DG56" s="2">
        <f t="shared" si="120"/>
        <v>120</v>
      </c>
      <c r="DH56" s="2">
        <f t="shared" ref="DH56:DI56" si="121">DH16+DH36</f>
        <v>83</v>
      </c>
      <c r="DI56" s="2">
        <f t="shared" si="121"/>
        <v>64</v>
      </c>
      <c r="DJ56" s="2">
        <f t="shared" ref="DJ56:DK56" si="122">DJ16+DJ36</f>
        <v>70</v>
      </c>
      <c r="DK56" s="2">
        <f t="shared" si="122"/>
        <v>60</v>
      </c>
      <c r="DL56" s="2">
        <f t="shared" ref="DL56:DM56" si="123">DL16+DL36</f>
        <v>53</v>
      </c>
      <c r="DM56" s="2">
        <f t="shared" si="123"/>
        <v>47</v>
      </c>
      <c r="DN56" s="2">
        <f t="shared" ref="DN56:DO56" si="124">DN16+DN36</f>
        <v>35</v>
      </c>
      <c r="DO56" s="2">
        <f t="shared" si="124"/>
        <v>45</v>
      </c>
      <c r="DP56" s="2">
        <f t="shared" ref="DP56:DQ56" si="125">DP16+DP36</f>
        <v>76</v>
      </c>
      <c r="DQ56" s="2">
        <f t="shared" si="125"/>
        <v>64</v>
      </c>
    </row>
    <row r="57" spans="1:121" ht="13.5" customHeight="1" x14ac:dyDescent="0.2">
      <c r="A57" s="24"/>
      <c r="BJ57" s="25"/>
      <c r="BL57" s="2" t="s">
        <v>64</v>
      </c>
      <c r="CE57" s="2">
        <f t="shared" si="71"/>
        <v>103</v>
      </c>
      <c r="CF57" s="2">
        <f t="shared" ref="CF57:DE57" si="126">CF17+CF37</f>
        <v>97</v>
      </c>
      <c r="CG57" s="2">
        <f t="shared" si="126"/>
        <v>73</v>
      </c>
      <c r="CH57" s="2">
        <f t="shared" si="126"/>
        <v>58</v>
      </c>
      <c r="CI57" s="2">
        <f t="shared" si="126"/>
        <v>26</v>
      </c>
      <c r="CJ57" s="2">
        <f t="shared" si="126"/>
        <v>25</v>
      </c>
      <c r="CK57" s="2">
        <f t="shared" si="126"/>
        <v>33</v>
      </c>
      <c r="CL57" s="2">
        <f t="shared" si="126"/>
        <v>36</v>
      </c>
      <c r="CM57" s="2">
        <f t="shared" si="126"/>
        <v>43</v>
      </c>
      <c r="CN57" s="2">
        <f t="shared" si="126"/>
        <v>55</v>
      </c>
      <c r="CO57" s="2">
        <f t="shared" si="126"/>
        <v>40</v>
      </c>
      <c r="CP57" s="2">
        <f t="shared" si="126"/>
        <v>39</v>
      </c>
      <c r="CQ57" s="2">
        <f t="shared" si="126"/>
        <v>52</v>
      </c>
      <c r="CR57" s="2">
        <f t="shared" si="126"/>
        <v>41</v>
      </c>
      <c r="CS57" s="2">
        <f t="shared" si="126"/>
        <v>55</v>
      </c>
      <c r="CT57" s="2">
        <f t="shared" si="126"/>
        <v>49</v>
      </c>
      <c r="CU57" s="2">
        <f t="shared" si="126"/>
        <v>71</v>
      </c>
      <c r="CV57" s="2">
        <f t="shared" si="126"/>
        <v>68</v>
      </c>
      <c r="CW57" s="2">
        <f t="shared" si="126"/>
        <v>64</v>
      </c>
      <c r="CX57" s="2">
        <f t="shared" si="126"/>
        <v>88</v>
      </c>
      <c r="CY57" s="2">
        <f t="shared" si="126"/>
        <v>75</v>
      </c>
      <c r="CZ57" s="2">
        <f t="shared" si="126"/>
        <v>81</v>
      </c>
      <c r="DA57" s="2">
        <f t="shared" si="126"/>
        <v>95</v>
      </c>
      <c r="DB57" s="2">
        <f t="shared" si="126"/>
        <v>86</v>
      </c>
      <c r="DC57" s="2">
        <f t="shared" si="126"/>
        <v>77</v>
      </c>
      <c r="DD57" s="2">
        <f t="shared" si="126"/>
        <v>75</v>
      </c>
      <c r="DE57" s="2">
        <f t="shared" si="126"/>
        <v>64</v>
      </c>
      <c r="DF57" s="2">
        <f t="shared" ref="DF57:DG57" si="127">DF17+DF37</f>
        <v>59</v>
      </c>
      <c r="DG57" s="2">
        <f t="shared" si="127"/>
        <v>59</v>
      </c>
      <c r="DH57" s="2">
        <f t="shared" ref="DH57:DI57" si="128">DH17+DH37</f>
        <v>41</v>
      </c>
      <c r="DI57" s="2">
        <f t="shared" si="128"/>
        <v>36</v>
      </c>
      <c r="DJ57" s="2">
        <f t="shared" ref="DJ57:DK57" si="129">DJ17+DJ37</f>
        <v>35</v>
      </c>
      <c r="DK57" s="2">
        <f t="shared" si="129"/>
        <v>27</v>
      </c>
      <c r="DL57" s="2">
        <f t="shared" ref="DL57:DM57" si="130">DL17+DL37</f>
        <v>19</v>
      </c>
      <c r="DM57" s="2">
        <f t="shared" si="130"/>
        <v>29</v>
      </c>
      <c r="DN57" s="2">
        <f t="shared" ref="DN57:DO57" si="131">DN17+DN37</f>
        <v>20</v>
      </c>
      <c r="DO57" s="2">
        <f t="shared" si="131"/>
        <v>22</v>
      </c>
      <c r="DP57" s="2">
        <f t="shared" ref="DP57:DQ57" si="132">DP17+DP37</f>
        <v>29</v>
      </c>
      <c r="DQ57" s="2">
        <f t="shared" si="132"/>
        <v>26</v>
      </c>
    </row>
    <row r="58" spans="1:121" ht="13.5" customHeight="1" x14ac:dyDescent="0.25">
      <c r="A58" s="32"/>
      <c r="B58" s="47" t="s">
        <v>91</v>
      </c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8"/>
      <c r="BB58" s="49"/>
      <c r="BC58" s="49"/>
      <c r="BD58" s="49"/>
      <c r="BE58" s="49"/>
      <c r="BF58" s="42"/>
      <c r="BG58" s="42"/>
      <c r="BH58" s="42"/>
      <c r="BI58" s="42" t="s">
        <v>109</v>
      </c>
      <c r="BJ58" s="33"/>
      <c r="BK58" s="10"/>
      <c r="BL58" s="2" t="s">
        <v>66</v>
      </c>
      <c r="CE58" s="2">
        <f t="shared" si="71"/>
        <v>56</v>
      </c>
      <c r="CF58" s="2">
        <f t="shared" ref="CF58:DE58" si="133">CF18+CF38</f>
        <v>30</v>
      </c>
      <c r="CG58" s="2">
        <f t="shared" si="133"/>
        <v>22</v>
      </c>
      <c r="CH58" s="2">
        <f t="shared" si="133"/>
        <v>18</v>
      </c>
      <c r="CI58" s="2">
        <f t="shared" si="133"/>
        <v>8</v>
      </c>
      <c r="CJ58" s="2">
        <f t="shared" si="133"/>
        <v>6</v>
      </c>
      <c r="CK58" s="2">
        <f t="shared" si="133"/>
        <v>16</v>
      </c>
      <c r="CL58" s="2">
        <f t="shared" si="133"/>
        <v>9</v>
      </c>
      <c r="CM58" s="2">
        <f t="shared" si="133"/>
        <v>5</v>
      </c>
      <c r="CN58" s="2">
        <f t="shared" si="133"/>
        <v>27</v>
      </c>
      <c r="CO58" s="2">
        <f t="shared" si="133"/>
        <v>14</v>
      </c>
      <c r="CP58" s="2">
        <f t="shared" si="133"/>
        <v>18</v>
      </c>
      <c r="CQ58" s="2">
        <f t="shared" si="133"/>
        <v>8</v>
      </c>
      <c r="CR58" s="2">
        <f t="shared" si="133"/>
        <v>20</v>
      </c>
      <c r="CS58" s="2">
        <f t="shared" si="133"/>
        <v>23</v>
      </c>
      <c r="CT58" s="2">
        <f t="shared" si="133"/>
        <v>29</v>
      </c>
      <c r="CU58" s="2">
        <f t="shared" si="133"/>
        <v>28</v>
      </c>
      <c r="CV58" s="2">
        <f t="shared" si="133"/>
        <v>24</v>
      </c>
      <c r="CW58" s="2">
        <f t="shared" si="133"/>
        <v>17</v>
      </c>
      <c r="CX58" s="2">
        <f t="shared" si="133"/>
        <v>20</v>
      </c>
      <c r="CY58" s="2">
        <f t="shared" si="133"/>
        <v>29</v>
      </c>
      <c r="CZ58" s="2">
        <f t="shared" si="133"/>
        <v>29</v>
      </c>
      <c r="DA58" s="2">
        <f t="shared" si="133"/>
        <v>31</v>
      </c>
      <c r="DB58" s="2">
        <f t="shared" si="133"/>
        <v>33</v>
      </c>
      <c r="DC58" s="2">
        <f t="shared" si="133"/>
        <v>27</v>
      </c>
      <c r="DD58" s="2">
        <f t="shared" si="133"/>
        <v>26</v>
      </c>
      <c r="DE58" s="2">
        <f t="shared" si="133"/>
        <v>14</v>
      </c>
      <c r="DF58" s="2">
        <f t="shared" ref="DF58:DG58" si="134">DF18+DF38</f>
        <v>14</v>
      </c>
      <c r="DG58" s="2">
        <f t="shared" si="134"/>
        <v>18</v>
      </c>
      <c r="DH58" s="2">
        <f t="shared" ref="DH58:DI58" si="135">DH18+DH38</f>
        <v>13</v>
      </c>
      <c r="DI58" s="2">
        <f t="shared" si="135"/>
        <v>12</v>
      </c>
      <c r="DJ58" s="2">
        <f t="shared" ref="DJ58:DK58" si="136">DJ18+DJ38</f>
        <v>14</v>
      </c>
      <c r="DK58" s="2">
        <f t="shared" si="136"/>
        <v>7</v>
      </c>
      <c r="DL58" s="2">
        <f t="shared" ref="DL58:DM58" si="137">DL18+DL38</f>
        <v>5</v>
      </c>
      <c r="DM58" s="2">
        <f t="shared" si="137"/>
        <v>8</v>
      </c>
      <c r="DN58" s="2">
        <f t="shared" ref="DN58:DO58" si="138">DN18+DN38</f>
        <v>4</v>
      </c>
      <c r="DO58" s="2">
        <f t="shared" si="138"/>
        <v>9</v>
      </c>
      <c r="DP58" s="2">
        <f t="shared" ref="DP58:DQ58" si="139">DP18+DP38</f>
        <v>7</v>
      </c>
      <c r="DQ58" s="2">
        <f t="shared" si="139"/>
        <v>5</v>
      </c>
    </row>
    <row r="59" spans="1:121" ht="13.5" customHeight="1" x14ac:dyDescent="0.2">
      <c r="BK59" s="10"/>
      <c r="BL59" s="9" t="s">
        <v>81</v>
      </c>
      <c r="CE59" s="2">
        <f>SUM(CE49:CE58)</f>
        <v>6066</v>
      </c>
      <c r="CF59" s="2">
        <f t="shared" ref="CF59:DA59" si="140">SUM(CF49:CF58)</f>
        <v>6358</v>
      </c>
      <c r="CG59" s="2">
        <f t="shared" si="140"/>
        <v>6261</v>
      </c>
      <c r="CH59" s="2">
        <f t="shared" si="140"/>
        <v>5928</v>
      </c>
      <c r="CI59" s="2">
        <f t="shared" si="140"/>
        <v>5207</v>
      </c>
      <c r="CJ59" s="2">
        <f t="shared" si="140"/>
        <v>4591</v>
      </c>
      <c r="CK59" s="2">
        <f t="shared" si="140"/>
        <v>4644</v>
      </c>
      <c r="CL59" s="2">
        <f t="shared" si="140"/>
        <v>5377</v>
      </c>
      <c r="CM59" s="2">
        <f t="shared" si="140"/>
        <v>5717</v>
      </c>
      <c r="CN59" s="2">
        <f t="shared" si="140"/>
        <v>5598</v>
      </c>
      <c r="CO59" s="2">
        <f t="shared" si="140"/>
        <v>5821</v>
      </c>
      <c r="CP59" s="2">
        <f t="shared" si="140"/>
        <v>5630</v>
      </c>
      <c r="CQ59" s="2">
        <f t="shared" si="140"/>
        <v>5586</v>
      </c>
      <c r="CR59" s="2">
        <f t="shared" si="140"/>
        <v>5806</v>
      </c>
      <c r="CS59" s="2">
        <f t="shared" si="140"/>
        <v>5738</v>
      </c>
      <c r="CT59" s="2">
        <f t="shared" si="140"/>
        <v>6025</v>
      </c>
      <c r="CU59" s="2">
        <f t="shared" si="140"/>
        <v>6343</v>
      </c>
      <c r="CV59" s="2">
        <f t="shared" si="140"/>
        <v>6104</v>
      </c>
      <c r="CW59" s="2">
        <f t="shared" si="140"/>
        <v>6217</v>
      </c>
      <c r="CX59" s="2">
        <f t="shared" si="140"/>
        <v>6213</v>
      </c>
      <c r="CY59" s="2">
        <f t="shared" si="140"/>
        <v>6292</v>
      </c>
      <c r="CZ59" s="2">
        <f t="shared" si="140"/>
        <v>6672</v>
      </c>
      <c r="DA59" s="2">
        <f t="shared" si="140"/>
        <v>6481</v>
      </c>
      <c r="DB59" s="2">
        <f t="shared" ref="DB59:DG59" si="141">SUM(DB49:DB58)</f>
        <v>6744</v>
      </c>
      <c r="DC59" s="2">
        <f t="shared" si="141"/>
        <v>6303</v>
      </c>
      <c r="DD59" s="2">
        <f t="shared" si="141"/>
        <v>6374</v>
      </c>
      <c r="DE59" s="2">
        <f t="shared" si="141"/>
        <v>5814</v>
      </c>
      <c r="DF59" s="2">
        <f t="shared" si="141"/>
        <v>5924</v>
      </c>
      <c r="DG59" s="2">
        <f t="shared" si="141"/>
        <v>5445</v>
      </c>
      <c r="DH59" s="2">
        <f t="shared" ref="DH59:DI59" si="142">SUM(DH49:DH58)</f>
        <v>4725</v>
      </c>
      <c r="DI59" s="2">
        <f t="shared" si="142"/>
        <v>4276</v>
      </c>
      <c r="DJ59" s="2">
        <f t="shared" ref="DJ59:DK59" si="143">SUM(DJ49:DJ58)</f>
        <v>4332</v>
      </c>
      <c r="DK59" s="2">
        <f t="shared" si="143"/>
        <v>4473</v>
      </c>
      <c r="DL59" s="2">
        <f t="shared" ref="DL59:DM59" si="144">SUM(DL49:DL58)</f>
        <v>3650</v>
      </c>
      <c r="DM59" s="2">
        <f t="shared" si="144"/>
        <v>3863</v>
      </c>
      <c r="DN59" s="2">
        <f t="shared" ref="DN59:DO59" si="145">SUM(DN49:DN58)</f>
        <v>3924</v>
      </c>
      <c r="DO59" s="2">
        <f t="shared" si="145"/>
        <v>3954</v>
      </c>
      <c r="DP59" s="2">
        <f t="shared" ref="DP59:DQ59" si="146">SUM(DP49:DP58)</f>
        <v>4381</v>
      </c>
      <c r="DQ59" s="2">
        <f t="shared" si="146"/>
        <v>3983</v>
      </c>
    </row>
    <row r="60" spans="1:121" ht="13.5" customHeight="1" x14ac:dyDescent="0.2">
      <c r="BJ60" s="10"/>
      <c r="BK60" s="10"/>
      <c r="BL60" s="2" t="s">
        <v>67</v>
      </c>
      <c r="CE60" s="2">
        <f>CE20+CE40</f>
        <v>10</v>
      </c>
      <c r="CF60" s="2">
        <f t="shared" ref="CF60:DE60" si="147">CF20+CF40</f>
        <v>15</v>
      </c>
      <c r="CG60" s="2">
        <f t="shared" si="147"/>
        <v>16</v>
      </c>
      <c r="CH60" s="2">
        <f t="shared" si="147"/>
        <v>46</v>
      </c>
      <c r="CI60" s="2">
        <f t="shared" si="147"/>
        <v>65</v>
      </c>
      <c r="CJ60" s="2">
        <f t="shared" si="147"/>
        <v>71</v>
      </c>
      <c r="CK60" s="2">
        <f t="shared" si="147"/>
        <v>72</v>
      </c>
      <c r="CL60" s="2">
        <f t="shared" si="147"/>
        <v>89</v>
      </c>
      <c r="CM60" s="2">
        <f t="shared" si="147"/>
        <v>99</v>
      </c>
      <c r="CN60" s="2">
        <f t="shared" si="147"/>
        <v>99</v>
      </c>
      <c r="CO60" s="2">
        <f t="shared" si="147"/>
        <v>124</v>
      </c>
      <c r="CP60" s="2">
        <f t="shared" si="147"/>
        <v>130</v>
      </c>
      <c r="CQ60" s="2">
        <f t="shared" si="147"/>
        <v>113</v>
      </c>
      <c r="CR60" s="2">
        <f t="shared" si="147"/>
        <v>118</v>
      </c>
      <c r="CS60" s="2">
        <f t="shared" si="147"/>
        <v>97</v>
      </c>
      <c r="CT60" s="2">
        <f t="shared" si="147"/>
        <v>129</v>
      </c>
      <c r="CU60" s="2">
        <f t="shared" si="147"/>
        <v>116</v>
      </c>
      <c r="CV60" s="2">
        <f t="shared" si="147"/>
        <v>177</v>
      </c>
      <c r="CW60" s="2">
        <f t="shared" si="147"/>
        <v>158</v>
      </c>
      <c r="CX60" s="2">
        <f t="shared" si="147"/>
        <v>157</v>
      </c>
      <c r="CY60" s="2">
        <f t="shared" si="147"/>
        <v>215</v>
      </c>
      <c r="CZ60" s="2">
        <f t="shared" si="147"/>
        <v>236</v>
      </c>
      <c r="DA60" s="2">
        <f t="shared" si="147"/>
        <v>264</v>
      </c>
      <c r="DB60" s="2">
        <f t="shared" si="147"/>
        <v>340</v>
      </c>
      <c r="DC60" s="2">
        <f t="shared" si="147"/>
        <v>298</v>
      </c>
      <c r="DD60" s="2">
        <f t="shared" si="147"/>
        <v>311</v>
      </c>
      <c r="DE60" s="2">
        <f t="shared" si="147"/>
        <v>273</v>
      </c>
      <c r="DF60" s="2">
        <f t="shared" ref="DF60:DG60" si="148">DF20+DF40</f>
        <v>449</v>
      </c>
      <c r="DG60" s="2">
        <f t="shared" si="148"/>
        <v>439</v>
      </c>
      <c r="DH60" s="2">
        <f t="shared" ref="DH60:DI60" si="149">DH20+DH40</f>
        <v>418</v>
      </c>
      <c r="DI60" s="2">
        <f t="shared" si="149"/>
        <v>414</v>
      </c>
      <c r="DJ60" s="2">
        <f t="shared" ref="DJ60:DK60" si="150">DJ20+DJ40</f>
        <v>480</v>
      </c>
      <c r="DK60" s="2">
        <f t="shared" si="150"/>
        <v>604</v>
      </c>
      <c r="DL60" s="2">
        <f t="shared" ref="DL60:DM60" si="151">DL20+DL40</f>
        <v>628</v>
      </c>
      <c r="DM60" s="2">
        <f t="shared" si="151"/>
        <v>549</v>
      </c>
      <c r="DN60" s="2">
        <f t="shared" ref="DN60:DO60" si="152">DN20+DN40</f>
        <v>469</v>
      </c>
      <c r="DO60" s="2">
        <f t="shared" si="152"/>
        <v>442</v>
      </c>
      <c r="DP60" s="2">
        <f t="shared" ref="DP60:DQ60" si="153">DP20+DP40</f>
        <v>501</v>
      </c>
      <c r="DQ60" s="2">
        <f t="shared" si="153"/>
        <v>508</v>
      </c>
    </row>
    <row r="61" spans="1:121" ht="13.5" customHeight="1" x14ac:dyDescent="0.2">
      <c r="BJ61" s="10"/>
      <c r="BK61" s="10"/>
      <c r="BL61" s="2" t="s">
        <v>68</v>
      </c>
      <c r="CE61" s="2">
        <f t="shared" ref="CE61:CN65" si="154">CE21+CE41</f>
        <v>818</v>
      </c>
      <c r="CF61" s="2">
        <f t="shared" si="154"/>
        <v>982</v>
      </c>
      <c r="CG61" s="2">
        <f t="shared" si="154"/>
        <v>1110</v>
      </c>
      <c r="CH61" s="2">
        <f t="shared" si="154"/>
        <v>1231</v>
      </c>
      <c r="CI61" s="2">
        <f t="shared" si="154"/>
        <v>1194</v>
      </c>
      <c r="CJ61" s="2">
        <f t="shared" si="154"/>
        <v>1150</v>
      </c>
      <c r="CK61" s="2">
        <f t="shared" si="154"/>
        <v>1165</v>
      </c>
      <c r="CL61" s="2">
        <f t="shared" si="154"/>
        <v>1423</v>
      </c>
      <c r="CM61" s="2">
        <f t="shared" si="154"/>
        <v>1628</v>
      </c>
      <c r="CN61" s="2">
        <f t="shared" si="154"/>
        <v>1639</v>
      </c>
      <c r="CO61" s="2">
        <f t="shared" ref="CO61:DE61" si="155">CO21+CO41</f>
        <v>1723</v>
      </c>
      <c r="CP61" s="2">
        <f t="shared" si="155"/>
        <v>1783</v>
      </c>
      <c r="CQ61" s="2">
        <f t="shared" si="155"/>
        <v>1619</v>
      </c>
      <c r="CR61" s="2">
        <f t="shared" si="155"/>
        <v>1822</v>
      </c>
      <c r="CS61" s="2">
        <f t="shared" si="155"/>
        <v>1711</v>
      </c>
      <c r="CT61" s="2">
        <f t="shared" si="155"/>
        <v>1721</v>
      </c>
      <c r="CU61" s="2">
        <f t="shared" si="155"/>
        <v>1752</v>
      </c>
      <c r="CV61" s="2">
        <f t="shared" si="155"/>
        <v>1687</v>
      </c>
      <c r="CW61" s="2">
        <f t="shared" si="155"/>
        <v>1773</v>
      </c>
      <c r="CX61" s="2">
        <f t="shared" si="155"/>
        <v>1745</v>
      </c>
      <c r="CY61" s="2">
        <f t="shared" si="155"/>
        <v>1883</v>
      </c>
      <c r="CZ61" s="2">
        <f t="shared" si="155"/>
        <v>2068</v>
      </c>
      <c r="DA61" s="2">
        <f t="shared" si="155"/>
        <v>2155</v>
      </c>
      <c r="DB61" s="2">
        <f t="shared" si="155"/>
        <v>2302</v>
      </c>
      <c r="DC61" s="2">
        <f t="shared" si="155"/>
        <v>2379</v>
      </c>
      <c r="DD61" s="2">
        <f t="shared" si="155"/>
        <v>2489</v>
      </c>
      <c r="DE61" s="2">
        <f t="shared" si="155"/>
        <v>2409</v>
      </c>
      <c r="DF61" s="2">
        <f t="shared" ref="DF61:DG61" si="156">DF21+DF41</f>
        <v>2607</v>
      </c>
      <c r="DG61" s="2">
        <f t="shared" si="156"/>
        <v>2656</v>
      </c>
      <c r="DH61" s="2">
        <f t="shared" ref="DH61:DI61" si="157">DH21+DH41</f>
        <v>2283</v>
      </c>
      <c r="DI61" s="2">
        <f t="shared" si="157"/>
        <v>2062</v>
      </c>
      <c r="DJ61" s="2">
        <f t="shared" ref="DJ61:DK61" si="158">DJ21+DJ41</f>
        <v>2073</v>
      </c>
      <c r="DK61" s="2">
        <f t="shared" si="158"/>
        <v>2366</v>
      </c>
      <c r="DL61" s="2">
        <f t="shared" ref="DL61:DM61" si="159">DL21+DL41</f>
        <v>2211</v>
      </c>
      <c r="DM61" s="2">
        <f t="shared" si="159"/>
        <v>1666</v>
      </c>
      <c r="DN61" s="2">
        <f t="shared" ref="DN61:DO61" si="160">DN21+DN41</f>
        <v>1583</v>
      </c>
      <c r="DO61" s="2">
        <f t="shared" si="160"/>
        <v>1554</v>
      </c>
      <c r="DP61" s="2">
        <f t="shared" ref="DP61:DQ61" si="161">DP21+DP41</f>
        <v>1626</v>
      </c>
      <c r="DQ61" s="2">
        <f t="shared" si="161"/>
        <v>1610</v>
      </c>
    </row>
    <row r="62" spans="1:121" ht="13.5" customHeight="1" x14ac:dyDescent="0.2">
      <c r="BK62" s="10"/>
      <c r="BL62" s="2" t="s">
        <v>69</v>
      </c>
      <c r="CE62" s="2">
        <f t="shared" si="154"/>
        <v>1670</v>
      </c>
      <c r="CF62" s="2">
        <f t="shared" si="154"/>
        <v>1798</v>
      </c>
      <c r="CG62" s="2">
        <f t="shared" si="154"/>
        <v>1888</v>
      </c>
      <c r="CH62" s="2">
        <f t="shared" si="154"/>
        <v>1782</v>
      </c>
      <c r="CI62" s="2">
        <f t="shared" si="154"/>
        <v>1644</v>
      </c>
      <c r="CJ62" s="2">
        <f t="shared" si="154"/>
        <v>1488</v>
      </c>
      <c r="CK62" s="2">
        <f t="shared" si="154"/>
        <v>1517</v>
      </c>
      <c r="CL62" s="2">
        <f t="shared" si="154"/>
        <v>1678</v>
      </c>
      <c r="CM62" s="2">
        <f t="shared" si="154"/>
        <v>1778</v>
      </c>
      <c r="CN62" s="2">
        <f t="shared" si="154"/>
        <v>1736</v>
      </c>
      <c r="CO62" s="2">
        <f t="shared" ref="CO62:DE62" si="162">CO22+CO42</f>
        <v>1692</v>
      </c>
      <c r="CP62" s="2">
        <f t="shared" si="162"/>
        <v>1981</v>
      </c>
      <c r="CQ62" s="2">
        <f t="shared" si="162"/>
        <v>2072</v>
      </c>
      <c r="CR62" s="2">
        <f t="shared" si="162"/>
        <v>2158</v>
      </c>
      <c r="CS62" s="2">
        <f t="shared" si="162"/>
        <v>2112</v>
      </c>
      <c r="CT62" s="2">
        <f t="shared" si="162"/>
        <v>2294</v>
      </c>
      <c r="CU62" s="2">
        <f t="shared" si="162"/>
        <v>2474</v>
      </c>
      <c r="CV62" s="2">
        <f t="shared" si="162"/>
        <v>2405</v>
      </c>
      <c r="CW62" s="2">
        <f t="shared" si="162"/>
        <v>2437</v>
      </c>
      <c r="CX62" s="2">
        <f t="shared" si="162"/>
        <v>2537</v>
      </c>
      <c r="CY62" s="2">
        <f t="shared" si="162"/>
        <v>2601</v>
      </c>
      <c r="CZ62" s="2">
        <f t="shared" si="162"/>
        <v>2923</v>
      </c>
      <c r="DA62" s="2">
        <f t="shared" si="162"/>
        <v>2921</v>
      </c>
      <c r="DB62" s="2">
        <f t="shared" si="162"/>
        <v>3216</v>
      </c>
      <c r="DC62" s="2">
        <f t="shared" si="162"/>
        <v>3157</v>
      </c>
      <c r="DD62" s="2">
        <f t="shared" si="162"/>
        <v>3375</v>
      </c>
      <c r="DE62" s="2">
        <f t="shared" si="162"/>
        <v>3385</v>
      </c>
      <c r="DF62" s="2">
        <f t="shared" ref="DF62:DG62" si="163">DF22+DF42</f>
        <v>3346</v>
      </c>
      <c r="DG62" s="2">
        <f t="shared" si="163"/>
        <v>3247</v>
      </c>
      <c r="DH62" s="2">
        <f t="shared" ref="DH62:DI62" si="164">DH22+DH42</f>
        <v>2761</v>
      </c>
      <c r="DI62" s="2">
        <f t="shared" si="164"/>
        <v>2543</v>
      </c>
      <c r="DJ62" s="2">
        <f t="shared" ref="DJ62:DK62" si="165">DJ22+DJ42</f>
        <v>2374</v>
      </c>
      <c r="DK62" s="2">
        <f t="shared" si="165"/>
        <v>2367</v>
      </c>
      <c r="DL62" s="2">
        <f t="shared" ref="DL62:DM62" si="166">DL22+DL42</f>
        <v>2300</v>
      </c>
      <c r="DM62" s="2">
        <f t="shared" si="166"/>
        <v>1663</v>
      </c>
      <c r="DN62" s="2">
        <f t="shared" ref="DN62:DO62" si="167">DN22+DN42</f>
        <v>1593</v>
      </c>
      <c r="DO62" s="2">
        <f t="shared" si="167"/>
        <v>1662</v>
      </c>
      <c r="DP62" s="2">
        <f t="shared" ref="DP62:DQ62" si="168">DP22+DP42</f>
        <v>1655</v>
      </c>
      <c r="DQ62" s="2">
        <f t="shared" si="168"/>
        <v>1681</v>
      </c>
    </row>
    <row r="63" spans="1:121" ht="13.5" customHeight="1" x14ac:dyDescent="0.2">
      <c r="BJ63" s="11"/>
      <c r="BK63" s="11"/>
      <c r="BL63" s="2" t="s">
        <v>71</v>
      </c>
      <c r="CE63" s="2">
        <f t="shared" si="154"/>
        <v>1995</v>
      </c>
      <c r="CF63" s="2">
        <f t="shared" si="154"/>
        <v>2234</v>
      </c>
      <c r="CG63" s="2">
        <f t="shared" si="154"/>
        <v>2203</v>
      </c>
      <c r="CH63" s="2">
        <f t="shared" si="154"/>
        <v>2359</v>
      </c>
      <c r="CI63" s="2">
        <f t="shared" si="154"/>
        <v>1977</v>
      </c>
      <c r="CJ63" s="2">
        <f t="shared" si="154"/>
        <v>1617</v>
      </c>
      <c r="CK63" s="2">
        <f t="shared" si="154"/>
        <v>1597</v>
      </c>
      <c r="CL63" s="2">
        <f t="shared" si="154"/>
        <v>1859</v>
      </c>
      <c r="CM63" s="2">
        <f t="shared" si="154"/>
        <v>1845</v>
      </c>
      <c r="CN63" s="2">
        <f t="shared" si="154"/>
        <v>1813</v>
      </c>
      <c r="CO63" s="2">
        <f t="shared" ref="CO63:DE63" si="169">CO23+CO43</f>
        <v>1591</v>
      </c>
      <c r="CP63" s="2">
        <f t="shared" si="169"/>
        <v>1603</v>
      </c>
      <c r="CQ63" s="2">
        <f t="shared" si="169"/>
        <v>1710</v>
      </c>
      <c r="CR63" s="2">
        <f t="shared" si="169"/>
        <v>1692</v>
      </c>
      <c r="CS63" s="2">
        <f t="shared" si="169"/>
        <v>1813</v>
      </c>
      <c r="CT63" s="2">
        <f t="shared" si="169"/>
        <v>1855</v>
      </c>
      <c r="CU63" s="2">
        <f t="shared" si="169"/>
        <v>1965</v>
      </c>
      <c r="CV63" s="2">
        <f t="shared" si="169"/>
        <v>2002</v>
      </c>
      <c r="CW63" s="2">
        <f t="shared" si="169"/>
        <v>2170</v>
      </c>
      <c r="CX63" s="2">
        <f t="shared" si="169"/>
        <v>2144</v>
      </c>
      <c r="CY63" s="2">
        <f t="shared" si="169"/>
        <v>2150</v>
      </c>
      <c r="CZ63" s="2">
        <f t="shared" si="169"/>
        <v>2322</v>
      </c>
      <c r="DA63" s="2">
        <f t="shared" si="169"/>
        <v>2209</v>
      </c>
      <c r="DB63" s="2">
        <f t="shared" si="169"/>
        <v>2360</v>
      </c>
      <c r="DC63" s="2">
        <f t="shared" si="169"/>
        <v>2336</v>
      </c>
      <c r="DD63" s="2">
        <f t="shared" si="169"/>
        <v>2369</v>
      </c>
      <c r="DE63" s="2">
        <f t="shared" si="169"/>
        <v>2236</v>
      </c>
      <c r="DF63" s="2">
        <f t="shared" ref="DF63:DG63" si="170">DF23+DF43</f>
        <v>2291</v>
      </c>
      <c r="DG63" s="2">
        <f t="shared" si="170"/>
        <v>2208</v>
      </c>
      <c r="DH63" s="2">
        <f t="shared" ref="DH63:DI63" si="171">DH23+DH43</f>
        <v>1925</v>
      </c>
      <c r="DI63" s="2">
        <f t="shared" si="171"/>
        <v>1819</v>
      </c>
      <c r="DJ63" s="2">
        <f t="shared" ref="DJ63:DK63" si="172">DJ23+DJ43</f>
        <v>1914</v>
      </c>
      <c r="DK63" s="2">
        <f t="shared" si="172"/>
        <v>1949</v>
      </c>
      <c r="DL63" s="2">
        <f t="shared" ref="DL63:DM63" si="173">DL23+DL43</f>
        <v>1897</v>
      </c>
      <c r="DM63" s="2">
        <f t="shared" si="173"/>
        <v>1214</v>
      </c>
      <c r="DN63" s="2">
        <f t="shared" ref="DN63:DO63" si="174">DN23+DN43</f>
        <v>1234</v>
      </c>
      <c r="DO63" s="2">
        <f t="shared" si="174"/>
        <v>1303</v>
      </c>
      <c r="DP63" s="2">
        <f t="shared" ref="DP63:DQ63" si="175">DP23+DP43</f>
        <v>1338</v>
      </c>
      <c r="DQ63" s="2">
        <f t="shared" si="175"/>
        <v>1206</v>
      </c>
    </row>
    <row r="64" spans="1:121" ht="13.5" customHeight="1" x14ac:dyDescent="0.2">
      <c r="BL64" s="2" t="s">
        <v>73</v>
      </c>
      <c r="CE64" s="2">
        <f t="shared" si="154"/>
        <v>554</v>
      </c>
      <c r="CF64" s="2">
        <f t="shared" si="154"/>
        <v>556</v>
      </c>
      <c r="CG64" s="2">
        <f t="shared" si="154"/>
        <v>495</v>
      </c>
      <c r="CH64" s="2">
        <f t="shared" si="154"/>
        <v>303</v>
      </c>
      <c r="CI64" s="2">
        <f t="shared" si="154"/>
        <v>171</v>
      </c>
      <c r="CJ64" s="2">
        <f t="shared" si="154"/>
        <v>162</v>
      </c>
      <c r="CK64" s="2">
        <f t="shared" si="154"/>
        <v>163</v>
      </c>
      <c r="CL64" s="2">
        <f t="shared" si="154"/>
        <v>208</v>
      </c>
      <c r="CM64" s="2">
        <f t="shared" si="154"/>
        <v>232</v>
      </c>
      <c r="CN64" s="2">
        <f t="shared" si="154"/>
        <v>201</v>
      </c>
      <c r="CO64" s="2">
        <f t="shared" ref="CO64:DE64" si="176">CO24+CO44</f>
        <v>155</v>
      </c>
      <c r="CP64" s="2">
        <f t="shared" si="176"/>
        <v>148</v>
      </c>
      <c r="CQ64" s="2">
        <f t="shared" si="176"/>
        <v>155</v>
      </c>
      <c r="CR64" s="2">
        <f t="shared" si="176"/>
        <v>126</v>
      </c>
      <c r="CS64" s="2">
        <f t="shared" si="176"/>
        <v>157</v>
      </c>
      <c r="CT64" s="2">
        <f t="shared" si="176"/>
        <v>157</v>
      </c>
      <c r="CU64" s="2">
        <f t="shared" si="176"/>
        <v>179</v>
      </c>
      <c r="CV64" s="2">
        <f t="shared" si="176"/>
        <v>176</v>
      </c>
      <c r="CW64" s="2">
        <f t="shared" si="176"/>
        <v>175</v>
      </c>
      <c r="CX64" s="2">
        <f t="shared" si="176"/>
        <v>183</v>
      </c>
      <c r="CY64" s="2">
        <f t="shared" si="176"/>
        <v>177</v>
      </c>
      <c r="CZ64" s="2">
        <f t="shared" si="176"/>
        <v>196</v>
      </c>
      <c r="DA64" s="2">
        <f t="shared" si="176"/>
        <v>215</v>
      </c>
      <c r="DB64" s="2">
        <f t="shared" si="176"/>
        <v>214</v>
      </c>
      <c r="DC64" s="2">
        <f t="shared" si="176"/>
        <v>187</v>
      </c>
      <c r="DD64" s="2">
        <f t="shared" si="176"/>
        <v>179</v>
      </c>
      <c r="DE64" s="2">
        <f t="shared" si="176"/>
        <v>142</v>
      </c>
      <c r="DF64" s="2">
        <f t="shared" ref="DF64:DG64" si="177">DF24+DF44</f>
        <v>162</v>
      </c>
      <c r="DG64" s="2">
        <f t="shared" si="177"/>
        <v>148</v>
      </c>
      <c r="DH64" s="2">
        <f t="shared" ref="DH64:DI64" si="178">DH24+DH44</f>
        <v>119</v>
      </c>
      <c r="DI64" s="2">
        <f t="shared" si="178"/>
        <v>141</v>
      </c>
      <c r="DJ64" s="2">
        <f t="shared" ref="DJ64:DK64" si="179">DJ24+DJ44</f>
        <v>153</v>
      </c>
      <c r="DK64" s="2">
        <f t="shared" si="179"/>
        <v>171</v>
      </c>
      <c r="DL64" s="2">
        <f t="shared" ref="DL64:DM64" si="180">DL24+DL44</f>
        <v>200</v>
      </c>
      <c r="DM64" s="2">
        <f t="shared" si="180"/>
        <v>108</v>
      </c>
      <c r="DN64" s="2">
        <f t="shared" ref="DN64:DO64" si="181">DN24+DN44</f>
        <v>95</v>
      </c>
      <c r="DO64" s="2">
        <f t="shared" si="181"/>
        <v>104</v>
      </c>
      <c r="DP64" s="2">
        <f t="shared" ref="DP64:DQ64" si="182">DP24+DP44</f>
        <v>139</v>
      </c>
      <c r="DQ64" s="2">
        <f t="shared" si="182"/>
        <v>116</v>
      </c>
    </row>
    <row r="65" spans="63:121" ht="13.5" customHeight="1" x14ac:dyDescent="0.2">
      <c r="BK65" s="1"/>
      <c r="BL65" s="2" t="s">
        <v>74</v>
      </c>
      <c r="CE65" s="2">
        <f t="shared" si="154"/>
        <v>594</v>
      </c>
      <c r="CF65" s="2">
        <f t="shared" si="154"/>
        <v>490</v>
      </c>
      <c r="CG65" s="2">
        <f t="shared" si="154"/>
        <v>420</v>
      </c>
      <c r="CH65" s="2">
        <f t="shared" si="154"/>
        <v>106</v>
      </c>
      <c r="CI65" s="2">
        <f t="shared" si="154"/>
        <v>58</v>
      </c>
      <c r="CJ65" s="2">
        <f t="shared" si="154"/>
        <v>40</v>
      </c>
      <c r="CK65" s="2">
        <f t="shared" si="154"/>
        <v>64</v>
      </c>
      <c r="CL65" s="2">
        <f t="shared" si="154"/>
        <v>96</v>
      </c>
      <c r="CM65" s="2">
        <f t="shared" si="154"/>
        <v>92</v>
      </c>
      <c r="CN65" s="2">
        <f t="shared" si="154"/>
        <v>91</v>
      </c>
      <c r="CO65" s="2">
        <f t="shared" ref="CO65:DE65" si="183">CO25+CO45</f>
        <v>48</v>
      </c>
      <c r="CP65" s="2">
        <f t="shared" si="183"/>
        <v>24</v>
      </c>
      <c r="CQ65" s="2">
        <f t="shared" si="183"/>
        <v>19</v>
      </c>
      <c r="CR65" s="2">
        <f t="shared" si="183"/>
        <v>33</v>
      </c>
      <c r="CS65" s="2">
        <f t="shared" si="183"/>
        <v>48</v>
      </c>
      <c r="CT65" s="2">
        <f t="shared" si="183"/>
        <v>61</v>
      </c>
      <c r="CU65" s="2">
        <f t="shared" si="183"/>
        <v>54</v>
      </c>
      <c r="CV65" s="2">
        <f t="shared" si="183"/>
        <v>64</v>
      </c>
      <c r="CW65" s="2">
        <f t="shared" si="183"/>
        <v>58</v>
      </c>
      <c r="CX65" s="2">
        <f t="shared" si="183"/>
        <v>75</v>
      </c>
      <c r="CY65" s="2">
        <f t="shared" si="183"/>
        <v>75</v>
      </c>
      <c r="CZ65" s="2">
        <f t="shared" si="183"/>
        <v>60</v>
      </c>
      <c r="DA65" s="2">
        <f t="shared" si="183"/>
        <v>62</v>
      </c>
      <c r="DB65" s="2">
        <f t="shared" si="183"/>
        <v>65</v>
      </c>
      <c r="DC65" s="2">
        <f t="shared" si="183"/>
        <v>103</v>
      </c>
      <c r="DD65" s="2">
        <f t="shared" si="183"/>
        <v>92</v>
      </c>
      <c r="DE65" s="2">
        <f t="shared" si="183"/>
        <v>44</v>
      </c>
      <c r="DF65" s="2">
        <f t="shared" ref="DF65:DG65" si="184">DF25+DF45</f>
        <v>26</v>
      </c>
      <c r="DG65" s="2">
        <f t="shared" si="184"/>
        <v>27</v>
      </c>
      <c r="DH65" s="2">
        <f t="shared" ref="DH65:DI65" si="185">DH25+DH45</f>
        <v>37</v>
      </c>
      <c r="DI65" s="2">
        <f t="shared" si="185"/>
        <v>24</v>
      </c>
      <c r="DJ65" s="2">
        <f t="shared" ref="DJ65:DK65" si="186">DJ25+DJ45</f>
        <v>33</v>
      </c>
      <c r="DK65" s="2">
        <f t="shared" si="186"/>
        <v>63</v>
      </c>
      <c r="DL65" s="2">
        <f t="shared" ref="DL65:DM65" si="187">DL25+DL45</f>
        <v>65</v>
      </c>
      <c r="DM65" s="2">
        <f t="shared" si="187"/>
        <v>38</v>
      </c>
      <c r="DN65" s="2">
        <f t="shared" ref="DN65:DO65" si="188">DN25+DN45</f>
        <v>44</v>
      </c>
      <c r="DO65" s="2">
        <f t="shared" si="188"/>
        <v>62</v>
      </c>
      <c r="DP65" s="2">
        <f t="shared" ref="DP65:DQ65" si="189">DP25+DP45</f>
        <v>73</v>
      </c>
      <c r="DQ65" s="2">
        <f t="shared" si="189"/>
        <v>58</v>
      </c>
    </row>
    <row r="66" spans="63:121" ht="13.5" customHeight="1" x14ac:dyDescent="0.2">
      <c r="BL66" s="9" t="s">
        <v>81</v>
      </c>
      <c r="CE66" s="2">
        <f>SUM(CE60:CE65)</f>
        <v>5641</v>
      </c>
      <c r="CF66" s="2">
        <f t="shared" ref="CF66:DE66" si="190">SUM(CF60:CF65)</f>
        <v>6075</v>
      </c>
      <c r="CG66" s="2">
        <f t="shared" si="190"/>
        <v>6132</v>
      </c>
      <c r="CH66" s="2">
        <f t="shared" si="190"/>
        <v>5827</v>
      </c>
      <c r="CI66" s="2">
        <f t="shared" si="190"/>
        <v>5109</v>
      </c>
      <c r="CJ66" s="2">
        <f t="shared" si="190"/>
        <v>4528</v>
      </c>
      <c r="CK66" s="2">
        <f t="shared" si="190"/>
        <v>4578</v>
      </c>
      <c r="CL66" s="2">
        <f t="shared" si="190"/>
        <v>5353</v>
      </c>
      <c r="CM66" s="2">
        <f t="shared" si="190"/>
        <v>5674</v>
      </c>
      <c r="CN66" s="2">
        <f t="shared" si="190"/>
        <v>5579</v>
      </c>
      <c r="CO66" s="2">
        <f t="shared" si="190"/>
        <v>5333</v>
      </c>
      <c r="CP66" s="2">
        <f t="shared" si="190"/>
        <v>5669</v>
      </c>
      <c r="CQ66" s="2">
        <f t="shared" si="190"/>
        <v>5688</v>
      </c>
      <c r="CR66" s="2">
        <f t="shared" si="190"/>
        <v>5949</v>
      </c>
      <c r="CS66" s="2">
        <f t="shared" si="190"/>
        <v>5938</v>
      </c>
      <c r="CT66" s="2">
        <f t="shared" si="190"/>
        <v>6217</v>
      </c>
      <c r="CU66" s="2">
        <f t="shared" si="190"/>
        <v>6540</v>
      </c>
      <c r="CV66" s="2">
        <f t="shared" si="190"/>
        <v>6511</v>
      </c>
      <c r="CW66" s="2">
        <f t="shared" si="190"/>
        <v>6771</v>
      </c>
      <c r="CX66" s="2">
        <f t="shared" si="190"/>
        <v>6841</v>
      </c>
      <c r="CY66" s="2">
        <f t="shared" si="190"/>
        <v>7101</v>
      </c>
      <c r="CZ66" s="2">
        <f t="shared" si="190"/>
        <v>7805</v>
      </c>
      <c r="DA66" s="2">
        <f t="shared" si="190"/>
        <v>7826</v>
      </c>
      <c r="DB66" s="2">
        <f t="shared" si="190"/>
        <v>8497</v>
      </c>
      <c r="DC66" s="2">
        <f t="shared" si="190"/>
        <v>8460</v>
      </c>
      <c r="DD66" s="2">
        <f t="shared" si="190"/>
        <v>8815</v>
      </c>
      <c r="DE66" s="2">
        <f t="shared" si="190"/>
        <v>8489</v>
      </c>
      <c r="DF66" s="2">
        <f t="shared" ref="DF66:DG66" si="191">SUM(DF60:DF65)</f>
        <v>8881</v>
      </c>
      <c r="DG66" s="2">
        <f t="shared" si="191"/>
        <v>8725</v>
      </c>
      <c r="DH66" s="2">
        <f t="shared" ref="DH66:DI66" si="192">SUM(DH60:DH65)</f>
        <v>7543</v>
      </c>
      <c r="DI66" s="2">
        <f t="shared" si="192"/>
        <v>7003</v>
      </c>
      <c r="DJ66" s="2">
        <f t="shared" ref="DJ66:DK66" si="193">SUM(DJ60:DJ65)</f>
        <v>7027</v>
      </c>
      <c r="DK66" s="2">
        <f t="shared" si="193"/>
        <v>7520</v>
      </c>
      <c r="DL66" s="2">
        <f t="shared" ref="DL66:DM66" si="194">SUM(DL60:DL65)</f>
        <v>7301</v>
      </c>
      <c r="DM66" s="2">
        <f t="shared" si="194"/>
        <v>5238</v>
      </c>
      <c r="DN66" s="2">
        <f t="shared" ref="DN66:DO66" si="195">SUM(DN60:DN65)</f>
        <v>5018</v>
      </c>
      <c r="DO66" s="2">
        <f t="shared" si="195"/>
        <v>5127</v>
      </c>
      <c r="DP66" s="2">
        <f t="shared" ref="DP66:DQ66" si="196">SUM(DP60:DP65)</f>
        <v>5332</v>
      </c>
      <c r="DQ66" s="2">
        <f t="shared" si="196"/>
        <v>5179</v>
      </c>
    </row>
    <row r="67" spans="63:121" ht="13.5" customHeight="1" x14ac:dyDescent="0.2">
      <c r="BL67" s="9" t="s">
        <v>82</v>
      </c>
      <c r="BV67" s="2">
        <v>23.2</v>
      </c>
      <c r="BW67" s="2">
        <v>23.2</v>
      </c>
      <c r="BX67" s="2">
        <v>23.1</v>
      </c>
      <c r="BY67" s="2">
        <v>22.7</v>
      </c>
      <c r="BZ67" s="2">
        <v>22.9</v>
      </c>
      <c r="CA67" s="2">
        <v>23.2</v>
      </c>
      <c r="CB67" s="2">
        <v>22.3</v>
      </c>
      <c r="CC67" s="2">
        <v>22.5</v>
      </c>
      <c r="CD67" s="2">
        <v>22.6</v>
      </c>
      <c r="CE67" s="2">
        <f>((MU!CE67*MU!CE66)+(UMKC!CE67*UMKC!CE66)+('S&amp;T'!CE67*'S&amp;T'!CE66)+(UMSL!CE67*UMSL!CE66))/CE66</f>
        <v>22.536766530756957</v>
      </c>
      <c r="CF67" s="2">
        <f>((MU!CF67*MU!CF66)+(UMKC!CF67*UMKC!CF66)+('S&amp;T'!CF67*'S&amp;T'!CF66)+(UMSL!CF67*UMSL!CF66))/CF66</f>
        <v>22.879061728395058</v>
      </c>
      <c r="CG67" s="2">
        <f>((MU!CG67*MU!CG66)+(UMKC!CG67*UMKC!CG66)+('S&amp;T'!CG67*'S&amp;T'!CG66)+(UMSL!CG67*UMSL!CG66))/CG66</f>
        <v>23.215264187866929</v>
      </c>
      <c r="CH67" s="2">
        <f>((MU!CH67*MU!CH66)+(UMKC!CH67*UMKC!CH66)+('S&amp;T'!CH67*'S&amp;T'!CH66)+(UMSL!CH67*UMSL!CH66))/CH66</f>
        <v>23.934923631371202</v>
      </c>
      <c r="CI67" s="2">
        <f>((MU!CI67*MU!CI66)+(UMKC!CI67*UMKC!CI66)+('S&amp;T'!CI67*'S&amp;T'!CI66)+(UMSL!CI67*UMSL!CI66))/CI66</f>
        <v>24.560246623605405</v>
      </c>
      <c r="CJ67" s="2">
        <f>((MU!CJ67*MU!CJ66)+(UMKC!CJ67*UMKC!CJ66)+('S&amp;T'!CJ67*'S&amp;T'!CJ66)+(UMSL!CJ67*UMSL!CJ66))/CJ66</f>
        <v>24.830653710247351</v>
      </c>
      <c r="CK67" s="2">
        <f>((MU!CK67*MU!CK66)+(UMKC!CK67*UMKC!CK66)+('S&amp;T'!CK67*'S&amp;T'!CK66)+(UMSL!CK67*UMSL!CK66))/CK66</f>
        <v>24.795434687636522</v>
      </c>
      <c r="CL67" s="2">
        <f>((MU!CL67*MU!CL66)+(UMKC!CL67*UMKC!CL66)+('S&amp;T'!CL67*'S&amp;T'!CL66)+(UMSL!CL67*UMSL!CL66))/CL66</f>
        <v>24.790080328787599</v>
      </c>
      <c r="CM67" s="2">
        <f>((MU!CM67*MU!CM66)+(UMKC!CM67*UMKC!CM66)+('S&amp;T'!CM67*'S&amp;T'!CM66)+(UMSL!CM67*UMSL!CM66))/CM66</f>
        <v>24.954229820232637</v>
      </c>
      <c r="CN67" s="2">
        <f>((MU!CN67*MU!CN66)+(UMKC!CN67*UMKC!CN66)+('S&amp;T'!CN67*'S&amp;T'!CN66)+(UMSL!CN67*UMSL!CN66))/CN66</f>
        <v>25.021061122064886</v>
      </c>
      <c r="CO67" s="2">
        <f>((MU!CO67*MU!CO66)+(UMKC!CO67*UMKC!CO66)+('S&amp;T'!CO67*'S&amp;T'!CO66)+(UMSL!CO67*UMSL!CO66))/CO66</f>
        <v>25.505269079317458</v>
      </c>
      <c r="CP67" s="2">
        <f>((MU!CP67*MU!CP66)+(UMKC!CP67*UMKC!CP66)+('S&amp;T'!CP67*'S&amp;T'!CP66)+(UMSL!CP67*UMSL!CP66))/CP66</f>
        <v>25.662127359322632</v>
      </c>
      <c r="CQ67" s="2">
        <f>((MU!CQ67*MU!CQ66)+(UMKC!CQ67*UMKC!CQ66)+('S&amp;T'!CQ67*'S&amp;T'!CQ66)+(UMSL!CQ67*UMSL!CQ66))/CQ66</f>
        <v>25.386954992967652</v>
      </c>
      <c r="CR67" s="2">
        <f>((MU!CR67*MU!CR66)+(UMKC!CR67*UMKC!CR66)+('S&amp;T'!CR67*'S&amp;T'!CR66)+(UMSL!CR67*UMSL!CR66))/CR66</f>
        <v>25.584014120020168</v>
      </c>
      <c r="CS67" s="2">
        <f>((MU!CS67*MU!CS66)+(UMKC!CS67*UMKC!CS66)+('S&amp;T'!CS67*'S&amp;T'!CS66)+(UMSL!CS67*UMSL!CS66))/CS66</f>
        <v>25.267867969013135</v>
      </c>
      <c r="CT67" s="2">
        <f>((MU!CT67*MU!CT66)+(UMKC!CT67*UMKC!CT66)+('S&amp;T'!CT67*'S&amp;T'!CT66)+(UMSL!CT67*UMSL!CT66))/CT66</f>
        <v>25.339971047128842</v>
      </c>
      <c r="CU67" s="2">
        <f>((MU!CU67*MU!CU66)+(UMKC!CU67*UMKC!CU66)+('S&amp;T'!CU67*'S&amp;T'!CU66)+(UMSL!CU67*UMSL!CU66))/CU66</f>
        <v>25.262629969418956</v>
      </c>
      <c r="CV67" s="2">
        <f>((MU!CV67*MU!CV66)+(UMKC!CV67*UMKC!CV66)+('S&amp;T'!CV67*'S&amp;T'!CV66)+(UMSL!CV67*UMSL!CV66))/CV66</f>
        <v>25.224143756719396</v>
      </c>
      <c r="CW67" s="2">
        <f>((MU!CW67*MU!CW66)+(UMKC!CW67*UMKC!CW66)+('S&amp;T'!CW67*'S&amp;T'!CW66)+(UMSL!CW67*UMSL!CW66))/CW66</f>
        <v>25.148796337320928</v>
      </c>
      <c r="CX67" s="2">
        <f>((MU!CX67*MU!CX66)+(UMKC!CX67*UMKC!CX66)+('S&amp;T'!CX67*'S&amp;T'!CX66)+(UMSL!CX67*UMSL!CX66))/CX66</f>
        <v>25.155167373191048</v>
      </c>
      <c r="CY67" s="2">
        <f>((MU!CY67*MU!CY66)+(UMKC!CY67*UMKC!CY66)+('S&amp;T'!CY67*'S&amp;T'!CY66)+(UMSL!CY67*UMSL!CY66))/CY66</f>
        <v>25.333614983805099</v>
      </c>
      <c r="CZ67" s="2">
        <f>((MU!CZ67*MU!CZ66)+(UMKC!CZ67*UMKC!CZ66)+('S&amp;T'!CZ67*'S&amp;T'!CZ66)+(UMSL!CZ67*UMSL!CZ66))/CZ66</f>
        <v>25.430762331838565</v>
      </c>
      <c r="DA67" s="2">
        <f>((MU!DA67*MU!DA66)+(UMKC!DA67*UMKC!DA66)+('S&amp;T'!DA67*'S&amp;T'!DA66)+(UMSL!DA67*UMSL!DA66))/DA66</f>
        <v>25.53011755686174</v>
      </c>
      <c r="DB67" s="2">
        <f>((MU!DB67*MU!DB66)+(UMKC!DB67*UMKC!DB66)+('S&amp;T'!DB67*'S&amp;T'!DB66)+(UMSL!DB67*UMSL!DB66))/DB66</f>
        <v>25.550205955042962</v>
      </c>
      <c r="DC67" s="2">
        <f>((MU!DC67*MU!DC66)+(UMKC!DC67*UMKC!DC66)+('S&amp;T'!DC67*'S&amp;T'!DC66)+(UMSL!DC67*UMSL!DC66))/DC66</f>
        <v>25.559716312056739</v>
      </c>
      <c r="DD67" s="2">
        <f>((MU!DD67*MU!DD66)+(UMKC!DD67*UMKC!DD66)+('S&amp;T'!DD67*'S&amp;T'!DD66)+(UMSL!DD67*UMSL!DD66))/DD66</f>
        <v>25.640828133862737</v>
      </c>
      <c r="DE67" s="2">
        <f>((MU!DE67*MU!DE66)+(UMKC!DE67*UMKC!DE66)+('S&amp;T'!DE67*'S&amp;T'!DE66)+(UMSL!DE67*UMSL!DE66))/DE66</f>
        <v>25.746707503828482</v>
      </c>
      <c r="DF67" s="2">
        <f>((MU!DF67*MU!DF66)+(UMKC!DF67*UMKC!DF66)+('S&amp;T'!DF67*'S&amp;T'!DF66)+(UMSL!DF67*UMSL!DF66))/DF66</f>
        <v>25.980204931877037</v>
      </c>
      <c r="DG67" s="2">
        <f>((MU!DG67*MU!DG66)+(UMKC!DG67*UMKC!DG66)+('S&amp;T'!DG67*'S&amp;T'!DG66)+(UMSL!DG67*UMSL!DG66))/DG66</f>
        <v>26.112664756446993</v>
      </c>
      <c r="DH67" s="2">
        <f>((MU!DH67*MU!DH66)+(UMKC!DH67*UMKC!DH66)+('S&amp;T'!DH67*'S&amp;T'!DH66)+(UMSL!DH67*UMSL!DH66))/DH66</f>
        <v>26.06412567943789</v>
      </c>
      <c r="DI67" s="2">
        <f>((MU!DI67*MU!DI66)+(UMKC!DI67*UMKC!DI66)+('S&amp;T'!DI67*'S&amp;T'!DI66)+(UMSL!DI67*UMSL!DI66))/DI66</f>
        <v>26.036027416821362</v>
      </c>
      <c r="DJ67" s="2">
        <f>((MU!DJ67*MU!DJ66)+(UMKC!DJ67*UMKC!DJ66)+('S&amp;T'!DJ67*'S&amp;T'!DJ66)+(UMSL!DJ67*UMSL!DJ66))/DJ66</f>
        <v>26.02134623594706</v>
      </c>
      <c r="DK67" s="2">
        <f>((MU!DK67*MU!DK66)+(UMKC!DK67*UMKC!DK66)+('S&amp;T'!DK67*'S&amp;T'!DK66)+(UMSL!DK67*UMSL!DK66))/DK66</f>
        <v>26.265212765957447</v>
      </c>
      <c r="DL67" s="2">
        <f>((MU!DL67*MU!DL66)+(UMKC!DL67*UMKC!DL66)+('S&amp;T'!DL67*'S&amp;T'!DL66)+(UMSL!DL67*UMSL!DL66))/DL66</f>
        <v>26.227585262292838</v>
      </c>
      <c r="DM67" s="2">
        <f>((MU!DM67*MU!DM66)+(UMKC!DM67*UMKC!DM66)+('S&amp;T'!DM67*'S&amp;T'!DM66)+(UMSL!DM67*UMSL!DM66))/DM66</f>
        <v>26.629114165712107</v>
      </c>
      <c r="DN67" s="2">
        <f>((MU!DN67*MU!DN66)+(UMKC!DN67*UMKC!DN66)+('S&amp;T'!DN67*'S&amp;T'!DN66)+(UMSL!DN67*UMSL!DN66))/DN66</f>
        <v>26.497409326424872</v>
      </c>
      <c r="DO67" s="2">
        <f>((MU!DO67*MU!DO66)+(UMKC!DO67*UMKC!DO66)+('S&amp;T'!DO67*'S&amp;T'!DO66)+(UMSL!DO67*UMSL!DO66))/DO66</f>
        <v>26.240940120928418</v>
      </c>
      <c r="DP67" s="2">
        <f>((MU!DP67*MU!DP66)+(UMKC!DP67*UMKC!DP66)+('S&amp;T'!DP67*'S&amp;T'!DP66)+(UMSL!DP67*UMSL!DP66))/DP66</f>
        <v>26.267460615153791</v>
      </c>
      <c r="DQ67" s="2">
        <f>((MU!DQ67*MU!DQ66)+(UMKC!DQ67*UMKC!DQ66)+('S&amp;T'!DQ67*'S&amp;T'!DQ66)+(UMSL!DQ67*UMSL!DQ66))/DQ66</f>
        <v>26.507704189998069</v>
      </c>
    </row>
  </sheetData>
  <mergeCells count="2">
    <mergeCell ref="A2:BJ2"/>
    <mergeCell ref="B58:BE58"/>
  </mergeCells>
  <hyperlinks>
    <hyperlink ref="B58:AZ58" r:id="rId1" display="Source: DHE 06, Ability Descriptors" xr:uid="{39C8A963-A770-48C5-A0A0-FF409733B93C}"/>
    <hyperlink ref="B58:BA58" r:id="rId2" display="Source: DHE 06, Ability Descriptors" xr:uid="{EAA26B57-06E9-4EB5-B6C3-3C47E87CCBB1}"/>
  </hyperlinks>
  <printOptions horizontalCentered="1"/>
  <pageMargins left="0.7" right="0.45" top="0.5" bottom="0.5" header="0.3" footer="0.3"/>
  <pageSetup scale="94" orientation="portrait" r:id="rId3"/>
  <ignoredErrors>
    <ignoredError sqref="CJ59:DH59 CE59:CI59 DI59:DL59 DM59:DO5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Q69"/>
  <sheetViews>
    <sheetView zoomScaleNormal="100" workbookViewId="0"/>
  </sheetViews>
  <sheetFormatPr defaultColWidth="9.140625" defaultRowHeight="13.5" customHeight="1" x14ac:dyDescent="0.2"/>
  <cols>
    <col min="1" max="3" width="2.7109375" style="2" customWidth="1"/>
    <col min="4" max="4" width="10.7109375" style="2" bestFit="1" customWidth="1"/>
    <col min="5" max="55" width="8.7109375" style="2" hidden="1" customWidth="1"/>
    <col min="56" max="61" width="8.7109375" style="2" customWidth="1"/>
    <col min="62" max="62" width="2.7109375" style="2" customWidth="1"/>
    <col min="63" max="63" width="9.140625" style="2"/>
    <col min="64" max="64" width="13.7109375" style="2" customWidth="1"/>
    <col min="65" max="104" width="9.140625" style="2" hidden="1" customWidth="1"/>
    <col min="105" max="115" width="0" style="2" hidden="1" customWidth="1"/>
    <col min="116" max="16384" width="9.140625" style="2"/>
  </cols>
  <sheetData>
    <row r="2" spans="1:121" ht="15" customHeight="1" x14ac:dyDescent="0.25">
      <c r="A2" s="44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6"/>
      <c r="BK2" s="1"/>
      <c r="BL2" s="1"/>
    </row>
    <row r="3" spans="1:121" ht="13.5" customHeight="1" x14ac:dyDescent="0.2">
      <c r="A3" s="24"/>
      <c r="AJ3" s="3"/>
      <c r="AK3" s="3"/>
      <c r="AL3" s="3"/>
      <c r="AM3" s="3"/>
      <c r="BJ3" s="25"/>
    </row>
    <row r="4" spans="1:121" ht="15" customHeight="1" x14ac:dyDescent="0.25">
      <c r="A4" s="24"/>
      <c r="B4" s="1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25"/>
    </row>
    <row r="5" spans="1:121" ht="15" customHeight="1" x14ac:dyDescent="0.25">
      <c r="A5" s="24"/>
      <c r="B5" s="26" t="s">
        <v>3</v>
      </c>
      <c r="BJ5" s="25"/>
      <c r="BL5" s="2" t="s">
        <v>86</v>
      </c>
    </row>
    <row r="6" spans="1:121" ht="13.5" customHeight="1" thickBot="1" x14ac:dyDescent="0.25">
      <c r="A6" s="2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BJ6" s="25"/>
      <c r="BL6" s="2" t="s">
        <v>2</v>
      </c>
    </row>
    <row r="7" spans="1:121" ht="13.5" customHeight="1" thickTop="1" x14ac:dyDescent="0.2">
      <c r="A7" s="24"/>
      <c r="B7" s="3"/>
      <c r="C7" s="3"/>
      <c r="D7" s="3"/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14</v>
      </c>
      <c r="P7" s="7" t="s">
        <v>15</v>
      </c>
      <c r="Q7" s="7" t="s">
        <v>16</v>
      </c>
      <c r="R7" s="7" t="s">
        <v>17</v>
      </c>
      <c r="S7" s="7" t="s">
        <v>18</v>
      </c>
      <c r="T7" s="7" t="s">
        <v>19</v>
      </c>
      <c r="U7" s="7" t="s">
        <v>20</v>
      </c>
      <c r="V7" s="7" t="s">
        <v>21</v>
      </c>
      <c r="W7" s="7" t="s">
        <v>22</v>
      </c>
      <c r="X7" s="7" t="s">
        <v>23</v>
      </c>
      <c r="Y7" s="7" t="s">
        <v>24</v>
      </c>
      <c r="Z7" s="7" t="s">
        <v>25</v>
      </c>
      <c r="AA7" s="7" t="s">
        <v>26</v>
      </c>
      <c r="AB7" s="7" t="s">
        <v>27</v>
      </c>
      <c r="AC7" s="7" t="s">
        <v>28</v>
      </c>
      <c r="AD7" s="7" t="s">
        <v>29</v>
      </c>
      <c r="AE7" s="7" t="s">
        <v>30</v>
      </c>
      <c r="AF7" s="7" t="s">
        <v>31</v>
      </c>
      <c r="AG7" s="7" t="s">
        <v>32</v>
      </c>
      <c r="AH7" s="7" t="s">
        <v>33</v>
      </c>
      <c r="AI7" s="7" t="s">
        <v>34</v>
      </c>
      <c r="AJ7" s="8" t="s">
        <v>35</v>
      </c>
      <c r="AK7" s="8" t="s">
        <v>36</v>
      </c>
      <c r="AL7" s="8" t="s">
        <v>37</v>
      </c>
      <c r="AM7" s="8" t="s">
        <v>38</v>
      </c>
      <c r="AN7" s="8" t="s">
        <v>39</v>
      </c>
      <c r="AO7" s="8" t="s">
        <v>40</v>
      </c>
      <c r="AP7" s="8" t="s">
        <v>41</v>
      </c>
      <c r="AQ7" s="8" t="s">
        <v>42</v>
      </c>
      <c r="AR7" s="8" t="s">
        <v>43</v>
      </c>
      <c r="AS7" s="8" t="s">
        <v>44</v>
      </c>
      <c r="AT7" s="8" t="s">
        <v>45</v>
      </c>
      <c r="AU7" s="8" t="s">
        <v>46</v>
      </c>
      <c r="AV7" s="8" t="s">
        <v>47</v>
      </c>
      <c r="AW7" s="8" t="s">
        <v>48</v>
      </c>
      <c r="AX7" s="8" t="s">
        <v>96</v>
      </c>
      <c r="AY7" s="8" t="s">
        <v>98</v>
      </c>
      <c r="AZ7" s="8" t="s">
        <v>99</v>
      </c>
      <c r="BA7" s="8" t="s">
        <v>100</v>
      </c>
      <c r="BB7" s="8" t="s">
        <v>101</v>
      </c>
      <c r="BC7" s="8" t="s">
        <v>102</v>
      </c>
      <c r="BD7" s="8" t="s">
        <v>103</v>
      </c>
      <c r="BE7" s="8" t="s">
        <v>104</v>
      </c>
      <c r="BF7" s="8" t="s">
        <v>105</v>
      </c>
      <c r="BG7" s="8" t="s">
        <v>106</v>
      </c>
      <c r="BH7" s="8" t="s">
        <v>107</v>
      </c>
      <c r="BI7" s="8" t="s">
        <v>108</v>
      </c>
      <c r="BJ7" s="25"/>
      <c r="BM7" s="9" t="s">
        <v>4</v>
      </c>
      <c r="BN7" s="9" t="s">
        <v>5</v>
      </c>
      <c r="BO7" s="9" t="s">
        <v>6</v>
      </c>
      <c r="BP7" s="9" t="s">
        <v>7</v>
      </c>
      <c r="BQ7" s="9" t="s">
        <v>8</v>
      </c>
      <c r="BR7" s="9" t="s">
        <v>9</v>
      </c>
      <c r="BS7" s="9" t="s">
        <v>10</v>
      </c>
      <c r="BT7" s="9" t="s">
        <v>11</v>
      </c>
      <c r="BU7" s="9" t="s">
        <v>12</v>
      </c>
      <c r="BV7" s="9" t="s">
        <v>13</v>
      </c>
      <c r="BW7" s="9" t="s">
        <v>14</v>
      </c>
      <c r="BX7" s="9" t="s">
        <v>15</v>
      </c>
      <c r="BY7" s="9" t="s">
        <v>16</v>
      </c>
      <c r="BZ7" s="9" t="s">
        <v>17</v>
      </c>
      <c r="CA7" s="9" t="s">
        <v>18</v>
      </c>
      <c r="CB7" s="9" t="s">
        <v>19</v>
      </c>
      <c r="CC7" s="9" t="s">
        <v>20</v>
      </c>
      <c r="CD7" s="9" t="s">
        <v>21</v>
      </c>
      <c r="CE7" s="9" t="s">
        <v>22</v>
      </c>
      <c r="CF7" s="9" t="s">
        <v>23</v>
      </c>
      <c r="CG7" s="9" t="s">
        <v>24</v>
      </c>
      <c r="CH7" s="9" t="s">
        <v>25</v>
      </c>
      <c r="CI7" s="9" t="s">
        <v>26</v>
      </c>
      <c r="CJ7" s="9" t="s">
        <v>27</v>
      </c>
      <c r="CK7" s="9" t="s">
        <v>28</v>
      </c>
      <c r="CL7" s="9" t="s">
        <v>29</v>
      </c>
      <c r="CM7" s="9" t="s">
        <v>30</v>
      </c>
      <c r="CN7" s="9" t="s">
        <v>31</v>
      </c>
      <c r="CO7" s="9" t="s">
        <v>32</v>
      </c>
      <c r="CP7" s="9" t="s">
        <v>33</v>
      </c>
      <c r="CQ7" s="9" t="s">
        <v>34</v>
      </c>
      <c r="CR7" s="9" t="s">
        <v>35</v>
      </c>
      <c r="CS7" s="9" t="s">
        <v>36</v>
      </c>
      <c r="CT7" s="9" t="s">
        <v>37</v>
      </c>
      <c r="CU7" s="9" t="s">
        <v>38</v>
      </c>
      <c r="CV7" s="9" t="s">
        <v>39</v>
      </c>
      <c r="CW7" s="9" t="s">
        <v>40</v>
      </c>
      <c r="CX7" s="9" t="s">
        <v>41</v>
      </c>
      <c r="CY7" s="9" t="s">
        <v>42</v>
      </c>
      <c r="CZ7" s="9" t="s">
        <v>43</v>
      </c>
      <c r="DA7" s="9" t="s">
        <v>44</v>
      </c>
      <c r="DB7" s="9" t="s">
        <v>45</v>
      </c>
      <c r="DC7" s="9" t="s">
        <v>46</v>
      </c>
      <c r="DD7" s="9" t="s">
        <v>47</v>
      </c>
      <c r="DE7" s="9" t="s">
        <v>48</v>
      </c>
      <c r="DF7" s="9" t="s">
        <v>96</v>
      </c>
      <c r="DG7" s="9" t="s">
        <v>98</v>
      </c>
      <c r="DH7" s="9" t="s">
        <v>99</v>
      </c>
      <c r="DI7" s="9" t="s">
        <v>100</v>
      </c>
      <c r="DJ7" s="9" t="s">
        <v>101</v>
      </c>
      <c r="DK7" s="9" t="s">
        <v>102</v>
      </c>
      <c r="DL7" s="9" t="s">
        <v>103</v>
      </c>
      <c r="DM7" s="9" t="s">
        <v>104</v>
      </c>
      <c r="DN7" s="9" t="s">
        <v>105</v>
      </c>
      <c r="DO7" s="9" t="s">
        <v>106</v>
      </c>
      <c r="DP7" s="9" t="s">
        <v>107</v>
      </c>
      <c r="DQ7" s="9" t="s">
        <v>108</v>
      </c>
    </row>
    <row r="8" spans="1:121" ht="13.5" customHeight="1" x14ac:dyDescent="0.2">
      <c r="A8" s="24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25"/>
      <c r="BL8" s="2" t="s">
        <v>78</v>
      </c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</row>
    <row r="9" spans="1:121" ht="13.5" customHeight="1" x14ac:dyDescent="0.2">
      <c r="A9" s="24"/>
      <c r="B9" s="34" t="s">
        <v>75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25"/>
      <c r="BL9" s="2" t="s">
        <v>49</v>
      </c>
      <c r="BM9" s="2">
        <v>864</v>
      </c>
      <c r="BN9" s="2">
        <v>987</v>
      </c>
      <c r="CE9" s="2">
        <v>863</v>
      </c>
      <c r="CF9" s="2">
        <v>959</v>
      </c>
      <c r="CG9" s="2">
        <v>994</v>
      </c>
      <c r="CH9" s="2">
        <v>997</v>
      </c>
      <c r="CI9" s="2">
        <v>912</v>
      </c>
      <c r="CJ9" s="2">
        <v>823</v>
      </c>
      <c r="CK9" s="2">
        <v>810</v>
      </c>
      <c r="CL9" s="2">
        <v>954</v>
      </c>
      <c r="CM9" s="2">
        <v>1027</v>
      </c>
      <c r="CN9" s="2">
        <v>1006</v>
      </c>
      <c r="CO9" s="2">
        <v>1171</v>
      </c>
      <c r="CP9" s="2">
        <v>1037</v>
      </c>
      <c r="CQ9" s="2">
        <v>964</v>
      </c>
      <c r="CR9" s="2">
        <v>1035</v>
      </c>
      <c r="CS9" s="2">
        <v>1040</v>
      </c>
      <c r="CT9" s="2">
        <v>1033</v>
      </c>
      <c r="CU9" s="2">
        <v>1054</v>
      </c>
      <c r="CV9" s="2">
        <v>1006</v>
      </c>
      <c r="CW9" s="2">
        <v>916</v>
      </c>
      <c r="CX9" s="2">
        <v>976</v>
      </c>
      <c r="CY9" s="2">
        <v>925</v>
      </c>
      <c r="CZ9" s="2">
        <v>982</v>
      </c>
      <c r="DA9" s="2">
        <v>889</v>
      </c>
      <c r="DB9" s="2">
        <v>958</v>
      </c>
      <c r="DC9" s="2">
        <v>913</v>
      </c>
      <c r="DD9" s="2">
        <v>887</v>
      </c>
      <c r="DE9" s="2">
        <v>762</v>
      </c>
      <c r="DF9" s="2">
        <v>801</v>
      </c>
      <c r="DG9" s="2">
        <v>708</v>
      </c>
      <c r="DH9" s="2">
        <v>613</v>
      </c>
      <c r="DI9" s="2">
        <v>492</v>
      </c>
      <c r="DJ9" s="2">
        <v>569</v>
      </c>
      <c r="DK9" s="2">
        <v>750</v>
      </c>
      <c r="DL9" s="2">
        <v>727</v>
      </c>
      <c r="DM9" s="2">
        <v>593</v>
      </c>
      <c r="DN9" s="2">
        <v>628</v>
      </c>
      <c r="DO9" s="2">
        <v>589</v>
      </c>
      <c r="DP9" s="2">
        <v>640</v>
      </c>
      <c r="DQ9" s="2">
        <v>635</v>
      </c>
    </row>
    <row r="10" spans="1:121" ht="13.5" customHeight="1" x14ac:dyDescent="0.2">
      <c r="A10" s="24"/>
      <c r="C10" s="1" t="s">
        <v>50</v>
      </c>
      <c r="BJ10" s="25"/>
      <c r="BL10" s="2" t="s">
        <v>51</v>
      </c>
      <c r="BM10" s="2">
        <v>735</v>
      </c>
      <c r="BN10" s="2">
        <v>712</v>
      </c>
      <c r="CE10" s="2">
        <v>638</v>
      </c>
      <c r="CF10" s="2">
        <v>661</v>
      </c>
      <c r="CG10" s="2">
        <v>716</v>
      </c>
      <c r="CH10" s="2">
        <v>631</v>
      </c>
      <c r="CI10" s="2">
        <v>622</v>
      </c>
      <c r="CJ10" s="2">
        <v>558</v>
      </c>
      <c r="CK10" s="2">
        <v>525</v>
      </c>
      <c r="CL10" s="2">
        <v>640</v>
      </c>
      <c r="CM10" s="2">
        <v>692</v>
      </c>
      <c r="CN10" s="2">
        <v>647</v>
      </c>
      <c r="CO10" s="2">
        <v>737</v>
      </c>
      <c r="CP10" s="2">
        <v>674</v>
      </c>
      <c r="CQ10" s="2">
        <v>674</v>
      </c>
      <c r="CR10" s="2">
        <v>749</v>
      </c>
      <c r="CS10" s="2">
        <v>692</v>
      </c>
      <c r="CT10" s="2">
        <v>694</v>
      </c>
      <c r="CU10" s="2">
        <v>725</v>
      </c>
      <c r="CV10" s="2">
        <v>709</v>
      </c>
      <c r="CW10" s="2">
        <v>668</v>
      </c>
      <c r="CX10" s="2">
        <v>698</v>
      </c>
      <c r="CY10" s="2">
        <v>707</v>
      </c>
      <c r="CZ10" s="2">
        <v>836</v>
      </c>
      <c r="DA10" s="2">
        <v>714</v>
      </c>
      <c r="DB10" s="2">
        <v>749</v>
      </c>
      <c r="DC10" s="2">
        <v>703</v>
      </c>
      <c r="DD10" s="2">
        <v>645</v>
      </c>
      <c r="DE10" s="2">
        <v>559</v>
      </c>
      <c r="DF10" s="2">
        <v>539</v>
      </c>
      <c r="DG10" s="2">
        <v>500</v>
      </c>
      <c r="DH10" s="2">
        <v>424</v>
      </c>
      <c r="DI10" s="2">
        <v>335</v>
      </c>
      <c r="DJ10" s="2">
        <v>381</v>
      </c>
      <c r="DK10" s="2">
        <v>461</v>
      </c>
      <c r="DL10" s="2">
        <v>458</v>
      </c>
      <c r="DM10" s="2">
        <v>377</v>
      </c>
      <c r="DN10" s="2">
        <v>354</v>
      </c>
      <c r="DO10" s="2">
        <v>359</v>
      </c>
      <c r="DP10" s="2">
        <v>408</v>
      </c>
      <c r="DQ10" s="2">
        <v>394</v>
      </c>
    </row>
    <row r="11" spans="1:121" ht="13.5" customHeight="1" x14ac:dyDescent="0.2">
      <c r="A11" s="24"/>
      <c r="D11" s="2" t="s">
        <v>52</v>
      </c>
      <c r="E11" s="10">
        <f>BM9/BM19</f>
        <v>0.26397800183318054</v>
      </c>
      <c r="F11" s="10">
        <f>BN9/BN19</f>
        <v>0.30155820348304307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>
        <v>0.28000000000000003</v>
      </c>
      <c r="R11" s="10"/>
      <c r="S11" s="10"/>
      <c r="T11" s="10"/>
      <c r="U11" s="10"/>
      <c r="V11" s="10"/>
      <c r="W11" s="10">
        <f t="shared" ref="W11:AB11" si="0">CE9/CE19</f>
        <v>0.2683457711442786</v>
      </c>
      <c r="X11" s="10">
        <f t="shared" si="0"/>
        <v>0.28297432871053407</v>
      </c>
      <c r="Y11" s="10">
        <f t="shared" si="0"/>
        <v>0.3016691957511381</v>
      </c>
      <c r="Z11" s="10">
        <f t="shared" si="0"/>
        <v>0.31253918495297806</v>
      </c>
      <c r="AA11" s="10">
        <f t="shared" si="0"/>
        <v>0.32328961361219427</v>
      </c>
      <c r="AB11" s="10">
        <f t="shared" si="0"/>
        <v>0.33052208835341368</v>
      </c>
      <c r="AC11" s="10">
        <f>CK9/CK19</f>
        <v>0.32753740396279823</v>
      </c>
      <c r="AD11" s="10">
        <f t="shared" ref="AD11:AV11" si="1">CL9/CL19</f>
        <v>0.31938399732172751</v>
      </c>
      <c r="AE11" s="10">
        <f t="shared" si="1"/>
        <v>0.32821987855544904</v>
      </c>
      <c r="AF11" s="10">
        <f t="shared" si="1"/>
        <v>0.33146622734761122</v>
      </c>
      <c r="AG11" s="10">
        <f t="shared" si="1"/>
        <v>0.34350249339982397</v>
      </c>
      <c r="AH11" s="10">
        <f t="shared" si="1"/>
        <v>0.33811542223671343</v>
      </c>
      <c r="AI11" s="10">
        <f t="shared" si="1"/>
        <v>0.30976863753213368</v>
      </c>
      <c r="AJ11" s="10">
        <f t="shared" si="1"/>
        <v>0.30785246876859013</v>
      </c>
      <c r="AK11" s="10">
        <f t="shared" si="1"/>
        <v>0.31582143941694502</v>
      </c>
      <c r="AL11" s="10">
        <f t="shared" si="1"/>
        <v>0.29700977573317999</v>
      </c>
      <c r="AM11" s="10">
        <f t="shared" si="1"/>
        <v>0.28805684613282317</v>
      </c>
      <c r="AN11" s="10">
        <f t="shared" si="1"/>
        <v>0.28924669350201265</v>
      </c>
      <c r="AO11" s="10">
        <f t="shared" si="1"/>
        <v>0.27682079177999397</v>
      </c>
      <c r="AP11" s="10">
        <f t="shared" si="1"/>
        <v>0.28756629345904539</v>
      </c>
      <c r="AQ11" s="10">
        <f t="shared" si="1"/>
        <v>0.26850507982583455</v>
      </c>
      <c r="AR11" s="10">
        <f t="shared" si="1"/>
        <v>0.25828511309836927</v>
      </c>
      <c r="AS11" s="10">
        <f t="shared" si="1"/>
        <v>0.26154751397469844</v>
      </c>
      <c r="AT11" s="10">
        <f t="shared" si="1"/>
        <v>0.26662955747286388</v>
      </c>
      <c r="AU11" s="10">
        <f t="shared" si="1"/>
        <v>0.28144266337854501</v>
      </c>
      <c r="AV11" s="10">
        <f t="shared" si="1"/>
        <v>0.28705501618122975</v>
      </c>
      <c r="AW11" s="10">
        <f t="shared" ref="AW11:BB11" si="2">DE9/DE19</f>
        <v>0.30059171597633139</v>
      </c>
      <c r="AX11" s="10">
        <f t="shared" si="2"/>
        <v>0.30831408775981523</v>
      </c>
      <c r="AY11" s="10">
        <f t="shared" si="2"/>
        <v>0.31066257130320318</v>
      </c>
      <c r="AZ11" s="10">
        <f t="shared" si="2"/>
        <v>0.32728243459690337</v>
      </c>
      <c r="BA11" s="10">
        <f t="shared" si="2"/>
        <v>0.31721470019342357</v>
      </c>
      <c r="BB11" s="10">
        <f t="shared" si="2"/>
        <v>0.32514285714285712</v>
      </c>
      <c r="BC11" s="10">
        <f t="shared" ref="BC11:BI11" si="3">DK9/DK19</f>
        <v>0.34690101757631825</v>
      </c>
      <c r="BD11" s="10">
        <f t="shared" si="3"/>
        <v>0.35689739813451155</v>
      </c>
      <c r="BE11" s="10">
        <f t="shared" si="3"/>
        <v>0.3355970571590266</v>
      </c>
      <c r="BF11" s="10">
        <f t="shared" si="3"/>
        <v>0.3625866050808314</v>
      </c>
      <c r="BG11" s="10">
        <f t="shared" si="3"/>
        <v>0.36997487437185927</v>
      </c>
      <c r="BH11" s="10">
        <f t="shared" si="3"/>
        <v>0.34991798797156914</v>
      </c>
      <c r="BI11" s="10">
        <f t="shared" si="3"/>
        <v>0.3579481397970688</v>
      </c>
      <c r="BJ11" s="30"/>
      <c r="BL11" s="2" t="s">
        <v>53</v>
      </c>
      <c r="BM11" s="2">
        <v>543</v>
      </c>
      <c r="BN11" s="2">
        <v>518</v>
      </c>
      <c r="CE11" s="2">
        <v>496</v>
      </c>
      <c r="CF11" s="2">
        <v>555</v>
      </c>
      <c r="CG11" s="2">
        <v>514</v>
      </c>
      <c r="CH11" s="2">
        <v>474</v>
      </c>
      <c r="CI11" s="2">
        <v>490</v>
      </c>
      <c r="CJ11" s="2">
        <v>416</v>
      </c>
      <c r="CK11" s="2">
        <v>430</v>
      </c>
      <c r="CL11" s="2">
        <v>507</v>
      </c>
      <c r="CM11" s="2">
        <v>491</v>
      </c>
      <c r="CN11" s="2">
        <v>506</v>
      </c>
      <c r="CO11" s="2">
        <v>558</v>
      </c>
      <c r="CP11" s="2">
        <v>489</v>
      </c>
      <c r="CQ11" s="2">
        <v>499</v>
      </c>
      <c r="CR11" s="2">
        <v>571</v>
      </c>
      <c r="CS11" s="2">
        <v>552</v>
      </c>
      <c r="CT11" s="2">
        <v>608</v>
      </c>
      <c r="CU11" s="2">
        <v>640</v>
      </c>
      <c r="CV11" s="2">
        <v>600</v>
      </c>
      <c r="CW11" s="2">
        <v>574</v>
      </c>
      <c r="CX11" s="2">
        <v>584</v>
      </c>
      <c r="CY11" s="2">
        <v>567</v>
      </c>
      <c r="CZ11" s="2">
        <v>624</v>
      </c>
      <c r="DA11" s="2">
        <v>622</v>
      </c>
      <c r="DB11" s="2">
        <v>609</v>
      </c>
      <c r="DC11" s="2">
        <v>538</v>
      </c>
      <c r="DD11" s="2">
        <v>484</v>
      </c>
      <c r="DE11" s="2">
        <v>435</v>
      </c>
      <c r="DF11" s="2">
        <v>438</v>
      </c>
      <c r="DG11" s="2">
        <v>379</v>
      </c>
      <c r="DH11" s="2">
        <v>299</v>
      </c>
      <c r="DI11" s="2">
        <v>256</v>
      </c>
      <c r="DJ11" s="2">
        <v>306</v>
      </c>
      <c r="DK11" s="2">
        <v>346</v>
      </c>
      <c r="DL11" s="2">
        <v>285</v>
      </c>
      <c r="DM11" s="2">
        <v>321</v>
      </c>
      <c r="DN11" s="2">
        <v>284</v>
      </c>
      <c r="DO11" s="2">
        <v>237</v>
      </c>
      <c r="DP11" s="2">
        <v>315</v>
      </c>
      <c r="DQ11" s="2">
        <v>294</v>
      </c>
    </row>
    <row r="12" spans="1:121" ht="13.5" customHeight="1" x14ac:dyDescent="0.2">
      <c r="A12" s="24"/>
      <c r="D12" s="2" t="s">
        <v>54</v>
      </c>
      <c r="E12" s="10">
        <f>SUM(BM9:BM10)/BM19</f>
        <v>0.48854262144821264</v>
      </c>
      <c r="F12" s="10">
        <f>SUM(BN9:BN10)/BN19</f>
        <v>0.51909563091964561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>
        <f t="shared" ref="W12:AV12" si="4">SUM(CE9:CE10)/CE19</f>
        <v>0.46672885572139305</v>
      </c>
      <c r="X12" s="10">
        <f t="shared" si="4"/>
        <v>0.47801711419297727</v>
      </c>
      <c r="Y12" s="10">
        <f t="shared" si="4"/>
        <v>0.51896813353566007</v>
      </c>
      <c r="Z12" s="10">
        <f t="shared" si="4"/>
        <v>0.51034482758620692</v>
      </c>
      <c r="AA12" s="10">
        <f t="shared" si="4"/>
        <v>0.54377880184331795</v>
      </c>
      <c r="AB12" s="10">
        <f t="shared" si="4"/>
        <v>0.55461847389558228</v>
      </c>
      <c r="AC12" s="10">
        <f t="shared" si="4"/>
        <v>0.53983016579053777</v>
      </c>
      <c r="AD12" s="10">
        <f t="shared" si="4"/>
        <v>0.53364579845999327</v>
      </c>
      <c r="AE12" s="10">
        <f t="shared" si="4"/>
        <v>0.54937679769894532</v>
      </c>
      <c r="AF12" s="10">
        <f t="shared" si="4"/>
        <v>0.54464579901153209</v>
      </c>
      <c r="AG12" s="10">
        <f t="shared" si="4"/>
        <v>0.55969492519800523</v>
      </c>
      <c r="AH12" s="10">
        <f t="shared" si="4"/>
        <v>0.5578741441147701</v>
      </c>
      <c r="AI12" s="10">
        <f t="shared" si="4"/>
        <v>0.5263496143958869</v>
      </c>
      <c r="AJ12" s="10">
        <f t="shared" si="4"/>
        <v>0.53063652587745391</v>
      </c>
      <c r="AK12" s="10">
        <f t="shared" si="4"/>
        <v>0.52596416641360466</v>
      </c>
      <c r="AL12" s="10">
        <f t="shared" si="4"/>
        <v>0.49654974123059231</v>
      </c>
      <c r="AM12" s="10">
        <f t="shared" si="4"/>
        <v>0.48619841486745013</v>
      </c>
      <c r="AN12" s="10">
        <f t="shared" si="4"/>
        <v>0.49309948246118457</v>
      </c>
      <c r="AO12" s="10">
        <f t="shared" si="4"/>
        <v>0.47869446962828649</v>
      </c>
      <c r="AP12" s="10">
        <f t="shared" si="4"/>
        <v>0.493223335297584</v>
      </c>
      <c r="AQ12" s="10">
        <f t="shared" si="4"/>
        <v>0.47373004354136428</v>
      </c>
      <c r="AR12" s="10">
        <f t="shared" si="4"/>
        <v>0.47816938453445557</v>
      </c>
      <c r="AS12" s="10">
        <f t="shared" si="4"/>
        <v>0.4716092968520153</v>
      </c>
      <c r="AT12" s="10">
        <f t="shared" si="4"/>
        <v>0.47509045365989422</v>
      </c>
      <c r="AU12" s="10">
        <f t="shared" si="4"/>
        <v>0.49815043156596794</v>
      </c>
      <c r="AV12" s="10">
        <f t="shared" si="4"/>
        <v>0.49579288025889967</v>
      </c>
      <c r="AW12" s="10">
        <f t="shared" ref="AW12:BB12" si="5">SUM(DE9:DE10)/DE19</f>
        <v>0.52110453648915189</v>
      </c>
      <c r="AX12" s="10">
        <f t="shared" si="5"/>
        <v>0.51578137028483451</v>
      </c>
      <c r="AY12" s="10">
        <f t="shared" si="5"/>
        <v>0.53005704256252739</v>
      </c>
      <c r="AZ12" s="10">
        <f t="shared" si="5"/>
        <v>0.55365723438334224</v>
      </c>
      <c r="BA12" s="10">
        <f t="shared" si="5"/>
        <v>0.53320438426821404</v>
      </c>
      <c r="BB12" s="10">
        <f t="shared" si="5"/>
        <v>0.54285714285714282</v>
      </c>
      <c r="BC12" s="10">
        <f t="shared" ref="BC12:BI12" si="6">SUM(DK9:DK10)/DK19</f>
        <v>0.5601295097132285</v>
      </c>
      <c r="BD12" s="10">
        <f t="shared" si="6"/>
        <v>0.58173784977908694</v>
      </c>
      <c r="BE12" s="10">
        <f t="shared" si="6"/>
        <v>0.54895302773061683</v>
      </c>
      <c r="BF12" s="10">
        <f t="shared" si="6"/>
        <v>0.56697459584295617</v>
      </c>
      <c r="BG12" s="10">
        <f t="shared" si="6"/>
        <v>0.59547738693467334</v>
      </c>
      <c r="BH12" s="10">
        <f t="shared" si="6"/>
        <v>0.57299070530344454</v>
      </c>
      <c r="BI12" s="10">
        <f t="shared" si="6"/>
        <v>0.58004509582863584</v>
      </c>
      <c r="BJ12" s="30"/>
      <c r="BL12" s="2" t="s">
        <v>55</v>
      </c>
      <c r="BM12" s="2">
        <v>415</v>
      </c>
      <c r="BN12" s="2">
        <v>381</v>
      </c>
      <c r="CE12" s="2">
        <v>383</v>
      </c>
      <c r="CF12" s="2">
        <v>405</v>
      </c>
      <c r="CG12" s="2">
        <v>396</v>
      </c>
      <c r="CH12" s="2">
        <v>402</v>
      </c>
      <c r="CI12" s="2">
        <v>327</v>
      </c>
      <c r="CJ12" s="2">
        <v>307</v>
      </c>
      <c r="CK12" s="2">
        <v>306</v>
      </c>
      <c r="CL12" s="2">
        <v>370</v>
      </c>
      <c r="CM12" s="2">
        <v>397</v>
      </c>
      <c r="CN12" s="2">
        <v>358</v>
      </c>
      <c r="CO12" s="2">
        <v>369</v>
      </c>
      <c r="CP12" s="2">
        <v>360</v>
      </c>
      <c r="CQ12" s="2">
        <v>401</v>
      </c>
      <c r="CR12" s="2">
        <v>432</v>
      </c>
      <c r="CS12" s="2">
        <v>380</v>
      </c>
      <c r="CT12" s="2">
        <v>448</v>
      </c>
      <c r="CU12" s="2">
        <v>460</v>
      </c>
      <c r="CV12" s="2">
        <v>441</v>
      </c>
      <c r="CW12" s="2">
        <v>470</v>
      </c>
      <c r="CX12" s="2">
        <v>399</v>
      </c>
      <c r="CY12" s="2">
        <v>444</v>
      </c>
      <c r="CZ12" s="2">
        <v>499</v>
      </c>
      <c r="DA12" s="2">
        <v>421</v>
      </c>
      <c r="DB12" s="2">
        <v>468</v>
      </c>
      <c r="DC12" s="2">
        <v>392</v>
      </c>
      <c r="DD12" s="2">
        <v>349</v>
      </c>
      <c r="DE12" s="2">
        <v>304</v>
      </c>
      <c r="DF12" s="2">
        <v>320</v>
      </c>
      <c r="DG12" s="2">
        <v>236</v>
      </c>
      <c r="DH12" s="2">
        <v>202</v>
      </c>
      <c r="DI12" s="2">
        <v>176</v>
      </c>
      <c r="DJ12" s="2">
        <v>191</v>
      </c>
      <c r="DK12" s="2">
        <v>232</v>
      </c>
      <c r="DL12" s="2">
        <v>237</v>
      </c>
      <c r="DM12" s="2">
        <v>187</v>
      </c>
      <c r="DN12" s="2">
        <v>219</v>
      </c>
      <c r="DO12" s="2">
        <v>196</v>
      </c>
      <c r="DP12" s="2">
        <v>185</v>
      </c>
      <c r="DQ12" s="2">
        <v>208</v>
      </c>
    </row>
    <row r="13" spans="1:121" ht="13.5" customHeight="1" x14ac:dyDescent="0.2">
      <c r="A13" s="24"/>
      <c r="D13" s="2" t="s">
        <v>56</v>
      </c>
      <c r="E13" s="10">
        <f>SUM(BM9:BM11)/BM19</f>
        <v>0.65444546287809346</v>
      </c>
      <c r="F13" s="10">
        <f>SUM(BN9:BN11)/BN19</f>
        <v>0.67736021998166818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>
        <f t="shared" ref="W13:AV13" si="7">SUM(CE9:CE11)/CE19</f>
        <v>0.62095771144278611</v>
      </c>
      <c r="X13" s="10">
        <f t="shared" si="7"/>
        <v>0.64178223664797873</v>
      </c>
      <c r="Y13" s="10">
        <f t="shared" si="7"/>
        <v>0.67496206373292866</v>
      </c>
      <c r="Z13" s="10">
        <f t="shared" si="7"/>
        <v>0.65893416927899684</v>
      </c>
      <c r="AA13" s="10">
        <f t="shared" si="7"/>
        <v>0.71747607231478194</v>
      </c>
      <c r="AB13" s="10">
        <f t="shared" si="7"/>
        <v>0.72168674698795177</v>
      </c>
      <c r="AC13" s="10">
        <f t="shared" si="7"/>
        <v>0.71370804690659118</v>
      </c>
      <c r="AD13" s="10">
        <f t="shared" si="7"/>
        <v>0.7033813190492133</v>
      </c>
      <c r="AE13" s="10">
        <f t="shared" si="7"/>
        <v>0.70629594119527006</v>
      </c>
      <c r="AF13" s="10">
        <f t="shared" si="7"/>
        <v>0.71136738056013182</v>
      </c>
      <c r="AG13" s="10">
        <f t="shared" si="7"/>
        <v>0.72337929011440305</v>
      </c>
      <c r="AH13" s="10">
        <f t="shared" si="7"/>
        <v>0.71731333550701015</v>
      </c>
      <c r="AI13" s="10">
        <f t="shared" si="7"/>
        <v>0.68669665809768643</v>
      </c>
      <c r="AJ13" s="10">
        <f t="shared" si="7"/>
        <v>0.70047590719809638</v>
      </c>
      <c r="AK13" s="10">
        <f t="shared" si="7"/>
        <v>0.69359246887336778</v>
      </c>
      <c r="AL13" s="10">
        <f t="shared" si="7"/>
        <v>0.67136285221391601</v>
      </c>
      <c r="AM13" s="10">
        <f t="shared" si="7"/>
        <v>0.66110959278491388</v>
      </c>
      <c r="AN13" s="10">
        <f t="shared" si="7"/>
        <v>0.66561242093156991</v>
      </c>
      <c r="AO13" s="10">
        <f t="shared" si="7"/>
        <v>0.6521607736476277</v>
      </c>
      <c r="AP13" s="10">
        <f t="shared" si="7"/>
        <v>0.6652916912197997</v>
      </c>
      <c r="AQ13" s="10">
        <f t="shared" si="7"/>
        <v>0.6383164005805515</v>
      </c>
      <c r="AR13" s="10">
        <f t="shared" si="7"/>
        <v>0.64229352972119935</v>
      </c>
      <c r="AS13" s="10">
        <f t="shared" si="7"/>
        <v>0.65460429538099441</v>
      </c>
      <c r="AT13" s="10">
        <f t="shared" si="7"/>
        <v>0.64458669635402166</v>
      </c>
      <c r="AU13" s="10">
        <f t="shared" si="7"/>
        <v>0.66399506781750928</v>
      </c>
      <c r="AV13" s="10">
        <f t="shared" si="7"/>
        <v>0.65242718446601944</v>
      </c>
      <c r="AW13" s="10">
        <f t="shared" ref="AW13:BB13" si="8">SUM(DE9:DE11)/DE19</f>
        <v>0.69270216962524656</v>
      </c>
      <c r="AX13" s="10">
        <f t="shared" si="8"/>
        <v>0.68437259430331021</v>
      </c>
      <c r="AY13" s="10">
        <f t="shared" si="8"/>
        <v>0.6963580517770952</v>
      </c>
      <c r="AZ13" s="10">
        <f t="shared" si="8"/>
        <v>0.71329418045915638</v>
      </c>
      <c r="BA13" s="10">
        <f t="shared" si="8"/>
        <v>0.69825918762088979</v>
      </c>
      <c r="BB13" s="10">
        <f t="shared" si="8"/>
        <v>0.71771428571428575</v>
      </c>
      <c r="BC13" s="10">
        <f t="shared" ref="BC13:BI13" si="9">SUM(DK9:DK11)/DK19</f>
        <v>0.72016651248843666</v>
      </c>
      <c r="BD13" s="10">
        <f t="shared" si="9"/>
        <v>0.72164948453608246</v>
      </c>
      <c r="BE13" s="10">
        <f t="shared" si="9"/>
        <v>0.73061686474250143</v>
      </c>
      <c r="BF13" s="10">
        <f t="shared" si="9"/>
        <v>0.73094688221709003</v>
      </c>
      <c r="BG13" s="10">
        <f t="shared" si="9"/>
        <v>0.7443467336683417</v>
      </c>
      <c r="BH13" s="10">
        <f t="shared" si="9"/>
        <v>0.7452159650082012</v>
      </c>
      <c r="BI13" s="10">
        <f t="shared" si="9"/>
        <v>0.74577226606538893</v>
      </c>
      <c r="BJ13" s="30"/>
      <c r="BL13" s="2" t="s">
        <v>57</v>
      </c>
      <c r="BM13" s="2">
        <v>262</v>
      </c>
      <c r="BN13" s="2">
        <v>279</v>
      </c>
      <c r="CE13" s="2">
        <v>306</v>
      </c>
      <c r="CF13" s="2">
        <v>320</v>
      </c>
      <c r="CG13" s="2">
        <v>274</v>
      </c>
      <c r="CH13" s="2">
        <v>306</v>
      </c>
      <c r="CI13" s="2">
        <v>221</v>
      </c>
      <c r="CJ13" s="2">
        <v>183</v>
      </c>
      <c r="CK13" s="2">
        <v>196</v>
      </c>
      <c r="CL13" s="2">
        <v>243</v>
      </c>
      <c r="CM13" s="2">
        <v>243</v>
      </c>
      <c r="CN13" s="2">
        <v>258</v>
      </c>
      <c r="CO13" s="2">
        <v>254</v>
      </c>
      <c r="CP13" s="2">
        <v>237</v>
      </c>
      <c r="CQ13" s="2">
        <v>270</v>
      </c>
      <c r="CR13" s="2">
        <v>279</v>
      </c>
      <c r="CS13" s="2">
        <v>282</v>
      </c>
      <c r="CT13" s="2">
        <v>302</v>
      </c>
      <c r="CU13" s="2">
        <v>341</v>
      </c>
      <c r="CV13" s="2">
        <v>323</v>
      </c>
      <c r="CW13" s="2">
        <v>311</v>
      </c>
      <c r="CX13" s="2">
        <v>303</v>
      </c>
      <c r="CY13" s="2">
        <v>312</v>
      </c>
      <c r="CZ13" s="2">
        <v>330</v>
      </c>
      <c r="DA13" s="2">
        <v>320</v>
      </c>
      <c r="DB13" s="2">
        <v>342</v>
      </c>
      <c r="DC13" s="2">
        <v>297</v>
      </c>
      <c r="DD13" s="2">
        <v>295</v>
      </c>
      <c r="DE13" s="2">
        <v>205</v>
      </c>
      <c r="DF13" s="2">
        <v>217</v>
      </c>
      <c r="DG13" s="2">
        <v>197</v>
      </c>
      <c r="DH13" s="2">
        <v>163</v>
      </c>
      <c r="DI13" s="2">
        <v>152</v>
      </c>
      <c r="DJ13" s="2">
        <v>136</v>
      </c>
      <c r="DK13" s="2">
        <v>180</v>
      </c>
      <c r="DL13" s="2">
        <v>171</v>
      </c>
      <c r="DM13" s="2">
        <v>140</v>
      </c>
      <c r="DN13" s="2">
        <v>138</v>
      </c>
      <c r="DO13" s="2">
        <v>119</v>
      </c>
      <c r="DP13" s="2">
        <v>148</v>
      </c>
      <c r="DQ13" s="2">
        <v>126</v>
      </c>
    </row>
    <row r="14" spans="1:121" ht="13.5" customHeight="1" x14ac:dyDescent="0.2">
      <c r="A14" s="24"/>
      <c r="D14" s="2" t="s">
        <v>58</v>
      </c>
      <c r="E14" s="10">
        <f>SUM(BM9:BM12)/BM19</f>
        <v>0.78124045218454019</v>
      </c>
      <c r="F14" s="10">
        <f>SUM(BN9:BN12)/BN19</f>
        <v>0.7937671860678277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>
        <f t="shared" ref="W14:AV14" si="10">SUM(CE9:CE12)/CE19</f>
        <v>0.74004975124378114</v>
      </c>
      <c r="X14" s="10">
        <f t="shared" si="10"/>
        <v>0.76128651519622303</v>
      </c>
      <c r="Y14" s="10">
        <f t="shared" si="10"/>
        <v>0.79514415781487102</v>
      </c>
      <c r="Z14" s="10">
        <f t="shared" si="10"/>
        <v>0.78495297805642639</v>
      </c>
      <c r="AA14" s="10">
        <f t="shared" si="10"/>
        <v>0.83339241403757536</v>
      </c>
      <c r="AB14" s="10">
        <f t="shared" si="10"/>
        <v>0.84497991967871489</v>
      </c>
      <c r="AC14" s="10">
        <f t="shared" si="10"/>
        <v>0.83744439951475935</v>
      </c>
      <c r="AD14" s="10">
        <f t="shared" si="10"/>
        <v>0.82725142283227315</v>
      </c>
      <c r="AE14" s="10">
        <f t="shared" si="10"/>
        <v>0.83317353787152448</v>
      </c>
      <c r="AF14" s="10">
        <f t="shared" si="10"/>
        <v>0.82932454695222402</v>
      </c>
      <c r="AG14" s="10">
        <f t="shared" si="10"/>
        <v>0.83162217659137572</v>
      </c>
      <c r="AH14" s="10">
        <f t="shared" si="10"/>
        <v>0.83469188131724814</v>
      </c>
      <c r="AI14" s="10">
        <f t="shared" si="10"/>
        <v>0.81555269922879181</v>
      </c>
      <c r="AJ14" s="10">
        <f t="shared" si="10"/>
        <v>0.82897085068411658</v>
      </c>
      <c r="AK14" s="10">
        <f t="shared" si="10"/>
        <v>0.8089887640449438</v>
      </c>
      <c r="AL14" s="10">
        <f t="shared" si="10"/>
        <v>0.80017251293847036</v>
      </c>
      <c r="AM14" s="10">
        <f t="shared" si="10"/>
        <v>0.78682700191309096</v>
      </c>
      <c r="AN14" s="10">
        <f t="shared" si="10"/>
        <v>0.79240943070730308</v>
      </c>
      <c r="AO14" s="10">
        <f t="shared" si="10"/>
        <v>0.79419764279238436</v>
      </c>
      <c r="AP14" s="10">
        <f t="shared" si="10"/>
        <v>0.78285209192692984</v>
      </c>
      <c r="AQ14" s="10">
        <f t="shared" si="10"/>
        <v>0.76719883889695206</v>
      </c>
      <c r="AR14" s="10">
        <f t="shared" si="10"/>
        <v>0.77354024197790638</v>
      </c>
      <c r="AS14" s="10">
        <f t="shared" si="10"/>
        <v>0.7784642541924095</v>
      </c>
      <c r="AT14" s="10">
        <f t="shared" si="10"/>
        <v>0.7748399666017256</v>
      </c>
      <c r="AU14" s="10">
        <f t="shared" si="10"/>
        <v>0.78483353884093709</v>
      </c>
      <c r="AV14" s="10">
        <f t="shared" si="10"/>
        <v>0.7653721682847896</v>
      </c>
      <c r="AW14" s="10">
        <f t="shared" ref="AW14:BB14" si="11">SUM(DE9:DE12)/DE19</f>
        <v>0.81262327416173574</v>
      </c>
      <c r="AX14" s="10">
        <f t="shared" si="11"/>
        <v>0.80754426481909158</v>
      </c>
      <c r="AY14" s="10">
        <f t="shared" si="11"/>
        <v>0.79991224221149626</v>
      </c>
      <c r="AZ14" s="10">
        <f t="shared" si="11"/>
        <v>0.82114255205552589</v>
      </c>
      <c r="BA14" s="10">
        <f t="shared" si="11"/>
        <v>0.81173436492585427</v>
      </c>
      <c r="BB14" s="10">
        <f t="shared" si="11"/>
        <v>0.82685714285714285</v>
      </c>
      <c r="BC14" s="10">
        <f t="shared" ref="BC14:BI14" si="12">SUM(DK9:DK12)/DK19</f>
        <v>0.82747456059204438</v>
      </c>
      <c r="BD14" s="10">
        <f t="shared" si="12"/>
        <v>0.83799705449189987</v>
      </c>
      <c r="BE14" s="10">
        <f t="shared" si="12"/>
        <v>0.83644595359366158</v>
      </c>
      <c r="BF14" s="10">
        <f t="shared" si="12"/>
        <v>0.85739030023094687</v>
      </c>
      <c r="BG14" s="10">
        <f t="shared" si="12"/>
        <v>0.86746231155778897</v>
      </c>
      <c r="BH14" s="10">
        <f t="shared" si="12"/>
        <v>0.84636413340623295</v>
      </c>
      <c r="BI14" s="10">
        <f t="shared" si="12"/>
        <v>0.86302142051860198</v>
      </c>
      <c r="BJ14" s="30"/>
      <c r="BL14" s="2" t="s">
        <v>59</v>
      </c>
      <c r="BM14" s="2">
        <v>269</v>
      </c>
      <c r="BN14" s="2">
        <v>251</v>
      </c>
      <c r="CE14" s="2">
        <v>198</v>
      </c>
      <c r="CF14" s="2">
        <v>231</v>
      </c>
      <c r="CG14" s="2">
        <v>194</v>
      </c>
      <c r="CH14" s="2">
        <v>181</v>
      </c>
      <c r="CI14" s="2">
        <v>141</v>
      </c>
      <c r="CJ14" s="2">
        <v>116</v>
      </c>
      <c r="CK14" s="2">
        <v>100</v>
      </c>
      <c r="CL14" s="2">
        <v>158</v>
      </c>
      <c r="CM14" s="2">
        <v>157</v>
      </c>
      <c r="CN14" s="2">
        <v>148</v>
      </c>
      <c r="CO14" s="2">
        <v>150</v>
      </c>
      <c r="CP14" s="2">
        <v>136</v>
      </c>
      <c r="CQ14" s="2">
        <v>148</v>
      </c>
      <c r="CR14" s="2">
        <v>146</v>
      </c>
      <c r="CS14" s="2">
        <v>175</v>
      </c>
      <c r="CT14" s="2">
        <v>177</v>
      </c>
      <c r="CU14" s="2">
        <v>209</v>
      </c>
      <c r="CV14" s="2">
        <v>187</v>
      </c>
      <c r="CW14" s="2">
        <v>180</v>
      </c>
      <c r="CX14" s="2">
        <v>212</v>
      </c>
      <c r="CY14" s="2">
        <v>217</v>
      </c>
      <c r="CZ14" s="2">
        <v>211</v>
      </c>
      <c r="DA14" s="2">
        <v>171</v>
      </c>
      <c r="DB14" s="2">
        <v>208</v>
      </c>
      <c r="DC14" s="2">
        <v>178</v>
      </c>
      <c r="DD14" s="2">
        <v>178</v>
      </c>
      <c r="DE14" s="2">
        <v>120</v>
      </c>
      <c r="DF14" s="2">
        <v>126</v>
      </c>
      <c r="DG14" s="2">
        <v>116</v>
      </c>
      <c r="DH14" s="2">
        <v>90</v>
      </c>
      <c r="DI14" s="2">
        <v>67</v>
      </c>
      <c r="DJ14" s="2">
        <v>85</v>
      </c>
      <c r="DK14" s="2">
        <v>102</v>
      </c>
      <c r="DL14" s="2">
        <v>75</v>
      </c>
      <c r="DM14" s="2">
        <v>76</v>
      </c>
      <c r="DN14" s="2">
        <v>63</v>
      </c>
      <c r="DO14" s="2">
        <v>49</v>
      </c>
      <c r="DP14" s="2">
        <v>77</v>
      </c>
      <c r="DQ14" s="2">
        <v>76</v>
      </c>
    </row>
    <row r="15" spans="1:121" ht="13.5" customHeight="1" x14ac:dyDescent="0.2">
      <c r="A15" s="24"/>
      <c r="D15" s="2" t="s">
        <v>60</v>
      </c>
      <c r="E15" s="10">
        <f>SUM(BM9:BM13)/BM19</f>
        <v>0.86128933699969445</v>
      </c>
      <c r="F15" s="10">
        <f>SUM(BN9:BN13)/BN19</f>
        <v>0.87901008249312562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>
        <v>0.84</v>
      </c>
      <c r="R15" s="10"/>
      <c r="S15" s="10"/>
      <c r="T15" s="10"/>
      <c r="U15" s="10"/>
      <c r="V15" s="10"/>
      <c r="W15" s="10">
        <f t="shared" ref="W15:BB15" si="13">SUM(CE9:CE13)/CE19</f>
        <v>0.83519900497512434</v>
      </c>
      <c r="X15" s="10">
        <f t="shared" si="13"/>
        <v>0.85570964886397172</v>
      </c>
      <c r="Y15" s="10">
        <f t="shared" si="13"/>
        <v>0.87830045523520484</v>
      </c>
      <c r="Z15" s="10">
        <f t="shared" si="13"/>
        <v>0.88087774294670851</v>
      </c>
      <c r="AA15" s="10">
        <f t="shared" si="13"/>
        <v>0.91173342786246014</v>
      </c>
      <c r="AB15" s="10">
        <f t="shared" si="13"/>
        <v>0.91847389558232928</v>
      </c>
      <c r="AC15" s="10">
        <f t="shared" si="13"/>
        <v>0.91670036393044885</v>
      </c>
      <c r="AD15" s="10">
        <f t="shared" si="13"/>
        <v>0.90860395045195852</v>
      </c>
      <c r="AE15" s="10">
        <f t="shared" si="13"/>
        <v>0.91083413231064236</v>
      </c>
      <c r="AF15" s="10">
        <f t="shared" si="13"/>
        <v>0.91433278418451402</v>
      </c>
      <c r="AG15" s="10">
        <f t="shared" si="13"/>
        <v>0.9061308301554708</v>
      </c>
      <c r="AH15" s="10">
        <f t="shared" si="13"/>
        <v>0.91196609064232148</v>
      </c>
      <c r="AI15" s="10">
        <f t="shared" si="13"/>
        <v>0.90231362467866327</v>
      </c>
      <c r="AJ15" s="10">
        <f t="shared" si="13"/>
        <v>0.91195716835217133</v>
      </c>
      <c r="AK15" s="10">
        <f t="shared" si="13"/>
        <v>0.89462496204069242</v>
      </c>
      <c r="AL15" s="10">
        <f t="shared" si="13"/>
        <v>0.88700402530189759</v>
      </c>
      <c r="AM15" s="10">
        <f t="shared" si="13"/>
        <v>0.88002186389723969</v>
      </c>
      <c r="AN15" s="10">
        <f t="shared" si="13"/>
        <v>0.88527889591719378</v>
      </c>
      <c r="AO15" s="10">
        <f t="shared" si="13"/>
        <v>0.88818374131157452</v>
      </c>
      <c r="AP15" s="10">
        <f t="shared" si="13"/>
        <v>0.87212728344136714</v>
      </c>
      <c r="AQ15" s="10">
        <f t="shared" si="13"/>
        <v>0.85776487663280121</v>
      </c>
      <c r="AR15" s="10">
        <f t="shared" si="13"/>
        <v>0.8603366649132036</v>
      </c>
      <c r="AS15" s="10">
        <f t="shared" si="13"/>
        <v>0.87260959105619296</v>
      </c>
      <c r="AT15" s="10">
        <f t="shared" si="13"/>
        <v>0.87002504870581687</v>
      </c>
      <c r="AU15" s="10">
        <f t="shared" si="13"/>
        <v>0.8763871763255241</v>
      </c>
      <c r="AV15" s="10">
        <f t="shared" si="13"/>
        <v>0.86084142394822005</v>
      </c>
      <c r="AW15" s="10">
        <f t="shared" si="13"/>
        <v>0.89349112426035504</v>
      </c>
      <c r="AX15" s="10">
        <f t="shared" si="13"/>
        <v>0.89107005388760585</v>
      </c>
      <c r="AY15" s="10">
        <f t="shared" si="13"/>
        <v>0.88635366388767001</v>
      </c>
      <c r="AZ15" s="10">
        <f t="shared" si="13"/>
        <v>0.90816871329418047</v>
      </c>
      <c r="BA15" s="10">
        <f t="shared" si="13"/>
        <v>0.9097356544165055</v>
      </c>
      <c r="BB15" s="10">
        <f t="shared" si="13"/>
        <v>0.90457142857142858</v>
      </c>
      <c r="BC15" s="10">
        <f t="shared" ref="BC15:BI15" si="14">SUM(DK9:DK13)/DK19</f>
        <v>0.91073080481036073</v>
      </c>
      <c r="BD15" s="10">
        <f t="shared" si="14"/>
        <v>0.92194403534609726</v>
      </c>
      <c r="BE15" s="10">
        <f t="shared" si="14"/>
        <v>0.91567628749292584</v>
      </c>
      <c r="BF15" s="10">
        <f t="shared" si="14"/>
        <v>0.93706697459584298</v>
      </c>
      <c r="BG15" s="10">
        <f t="shared" si="14"/>
        <v>0.94221105527638194</v>
      </c>
      <c r="BH15" s="10">
        <f t="shared" si="14"/>
        <v>0.92728266812465832</v>
      </c>
      <c r="BI15" s="10">
        <f t="shared" si="14"/>
        <v>0.93404735062006761</v>
      </c>
      <c r="BJ15" s="30"/>
      <c r="BL15" s="2" t="s">
        <v>61</v>
      </c>
      <c r="BM15" s="2">
        <v>134</v>
      </c>
      <c r="BN15" s="2">
        <v>115</v>
      </c>
      <c r="CE15" s="2">
        <v>162</v>
      </c>
      <c r="CF15" s="2">
        <v>129</v>
      </c>
      <c r="CG15" s="2">
        <v>101</v>
      </c>
      <c r="CH15" s="2">
        <v>107</v>
      </c>
      <c r="CI15" s="2">
        <v>71</v>
      </c>
      <c r="CJ15" s="2">
        <v>42</v>
      </c>
      <c r="CK15" s="2">
        <v>57</v>
      </c>
      <c r="CL15" s="2">
        <v>62</v>
      </c>
      <c r="CM15" s="2">
        <v>84</v>
      </c>
      <c r="CN15" s="2">
        <v>61</v>
      </c>
      <c r="CO15" s="2">
        <v>91</v>
      </c>
      <c r="CP15" s="2">
        <v>75</v>
      </c>
      <c r="CQ15" s="2">
        <v>83</v>
      </c>
      <c r="CR15" s="2">
        <v>72</v>
      </c>
      <c r="CS15" s="2">
        <v>99</v>
      </c>
      <c r="CT15" s="2">
        <v>121</v>
      </c>
      <c r="CU15" s="2">
        <v>111</v>
      </c>
      <c r="CV15" s="2">
        <v>111</v>
      </c>
      <c r="CW15" s="2">
        <v>104</v>
      </c>
      <c r="CX15" s="2">
        <v>121</v>
      </c>
      <c r="CY15" s="2">
        <v>134</v>
      </c>
      <c r="CZ15" s="2">
        <v>154</v>
      </c>
      <c r="DA15" s="2">
        <v>114</v>
      </c>
      <c r="DB15" s="2">
        <v>117</v>
      </c>
      <c r="DC15" s="2">
        <v>116</v>
      </c>
      <c r="DD15" s="2">
        <v>124</v>
      </c>
      <c r="DE15" s="2">
        <v>80</v>
      </c>
      <c r="DF15" s="2">
        <v>82</v>
      </c>
      <c r="DG15" s="2">
        <v>74</v>
      </c>
      <c r="DH15" s="2">
        <v>44</v>
      </c>
      <c r="DI15" s="2">
        <v>37</v>
      </c>
      <c r="DJ15" s="2">
        <v>43</v>
      </c>
      <c r="DK15" s="2">
        <v>56</v>
      </c>
      <c r="DL15" s="2">
        <v>43</v>
      </c>
      <c r="DM15" s="2">
        <v>39</v>
      </c>
      <c r="DN15" s="2">
        <v>34</v>
      </c>
      <c r="DO15" s="2">
        <v>27</v>
      </c>
      <c r="DP15" s="2">
        <v>33</v>
      </c>
      <c r="DQ15" s="2">
        <v>26</v>
      </c>
    </row>
    <row r="16" spans="1:121" ht="13.5" customHeight="1" x14ac:dyDescent="0.2">
      <c r="A16" s="24"/>
      <c r="D16" s="2" t="s">
        <v>62</v>
      </c>
      <c r="E16" s="10">
        <f>SUM(BM14:BM18)/BM19</f>
        <v>0.13871066300030552</v>
      </c>
      <c r="F16" s="10">
        <f>SUM(BN14:BN18)/BN19</f>
        <v>0.12098991750687443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>
        <v>0.16</v>
      </c>
      <c r="R16" s="10"/>
      <c r="S16" s="10"/>
      <c r="T16" s="10"/>
      <c r="U16" s="10"/>
      <c r="V16" s="10"/>
      <c r="W16" s="10">
        <f t="shared" ref="W16:BB16" si="15">SUM(CE14:CE18)/CE19</f>
        <v>0.16480099502487564</v>
      </c>
      <c r="X16" s="10">
        <f t="shared" si="15"/>
        <v>0.14429035113602834</v>
      </c>
      <c r="Y16" s="10">
        <f t="shared" si="15"/>
        <v>0.12169954476479515</v>
      </c>
      <c r="Z16" s="10">
        <f t="shared" si="15"/>
        <v>0.11912225705329153</v>
      </c>
      <c r="AA16" s="10">
        <f t="shared" si="15"/>
        <v>8.8266572137539884E-2</v>
      </c>
      <c r="AB16" s="10">
        <f t="shared" si="15"/>
        <v>8.1526104417670678E-2</v>
      </c>
      <c r="AC16" s="10">
        <f t="shared" si="15"/>
        <v>8.3299636069551153E-2</v>
      </c>
      <c r="AD16" s="10">
        <f t="shared" si="15"/>
        <v>9.1396049548041508E-2</v>
      </c>
      <c r="AE16" s="10">
        <f t="shared" si="15"/>
        <v>8.9165867689357622E-2</v>
      </c>
      <c r="AF16" s="10">
        <f t="shared" si="15"/>
        <v>8.5667215815486003E-2</v>
      </c>
      <c r="AG16" s="10">
        <f t="shared" si="15"/>
        <v>9.3869169844529185E-2</v>
      </c>
      <c r="AH16" s="10">
        <f t="shared" si="15"/>
        <v>8.8033909357678519E-2</v>
      </c>
      <c r="AI16" s="10">
        <f t="shared" si="15"/>
        <v>9.7686375321336755E-2</v>
      </c>
      <c r="AJ16" s="10">
        <f t="shared" si="15"/>
        <v>8.8042831647828668E-2</v>
      </c>
      <c r="AK16" s="10">
        <f t="shared" si="15"/>
        <v>0.10537503795930762</v>
      </c>
      <c r="AL16" s="10">
        <f t="shared" si="15"/>
        <v>0.11299597469810235</v>
      </c>
      <c r="AM16" s="10">
        <f t="shared" si="15"/>
        <v>0.11997813610276031</v>
      </c>
      <c r="AN16" s="10">
        <f t="shared" si="15"/>
        <v>0.11472110408280621</v>
      </c>
      <c r="AO16" s="10">
        <f t="shared" si="15"/>
        <v>0.11181625868842551</v>
      </c>
      <c r="AP16" s="10">
        <f t="shared" si="15"/>
        <v>0.12787271655863289</v>
      </c>
      <c r="AQ16" s="10">
        <f t="shared" si="15"/>
        <v>0.14223512336719885</v>
      </c>
      <c r="AR16" s="10">
        <f t="shared" si="15"/>
        <v>0.13966333508679643</v>
      </c>
      <c r="AS16" s="10">
        <f t="shared" si="15"/>
        <v>0.12739040894380702</v>
      </c>
      <c r="AT16" s="10">
        <f t="shared" si="15"/>
        <v>0.12997495129418313</v>
      </c>
      <c r="AU16" s="10">
        <f t="shared" si="15"/>
        <v>0.12361282367447596</v>
      </c>
      <c r="AV16" s="10">
        <f t="shared" si="15"/>
        <v>0.13915857605177995</v>
      </c>
      <c r="AW16" s="10">
        <f t="shared" si="15"/>
        <v>0.10650887573964497</v>
      </c>
      <c r="AX16" s="10">
        <f t="shared" si="15"/>
        <v>0.10892994611239415</v>
      </c>
      <c r="AY16" s="10">
        <f t="shared" si="15"/>
        <v>0.11364633611232997</v>
      </c>
      <c r="AZ16" s="10">
        <f t="shared" si="15"/>
        <v>9.183128670581954E-2</v>
      </c>
      <c r="BA16" s="10">
        <f t="shared" si="15"/>
        <v>9.0264345583494526E-2</v>
      </c>
      <c r="BB16" s="10">
        <f t="shared" si="15"/>
        <v>9.5428571428571432E-2</v>
      </c>
      <c r="BC16" s="10">
        <f t="shared" ref="BC16:BI16" si="16">SUM(DK14:DK18)/DK19</f>
        <v>8.9269195189639217E-2</v>
      </c>
      <c r="BD16" s="10">
        <f t="shared" si="16"/>
        <v>7.8055964653902798E-2</v>
      </c>
      <c r="BE16" s="10">
        <f t="shared" si="16"/>
        <v>8.4323712507074142E-2</v>
      </c>
      <c r="BF16" s="10">
        <f t="shared" si="16"/>
        <v>6.2933025404157045E-2</v>
      </c>
      <c r="BG16" s="10">
        <f t="shared" si="16"/>
        <v>5.7788944723618091E-2</v>
      </c>
      <c r="BH16" s="10">
        <f t="shared" si="16"/>
        <v>7.2717331875341712E-2</v>
      </c>
      <c r="BI16" s="10">
        <f t="shared" si="16"/>
        <v>6.5952649379932352E-2</v>
      </c>
      <c r="BJ16" s="30"/>
      <c r="BL16" s="2" t="s">
        <v>63</v>
      </c>
      <c r="BM16" s="2">
        <v>31</v>
      </c>
      <c r="BN16" s="2">
        <v>21</v>
      </c>
      <c r="CE16" s="2">
        <v>85</v>
      </c>
      <c r="CF16" s="2">
        <v>80</v>
      </c>
      <c r="CG16" s="2">
        <v>64</v>
      </c>
      <c r="CH16" s="2">
        <v>56</v>
      </c>
      <c r="CI16" s="2">
        <v>22</v>
      </c>
      <c r="CJ16" s="2">
        <v>30</v>
      </c>
      <c r="CK16" s="2">
        <v>27</v>
      </c>
      <c r="CL16" s="2">
        <v>32</v>
      </c>
      <c r="CM16" s="2">
        <v>27</v>
      </c>
      <c r="CN16" s="2">
        <v>26</v>
      </c>
      <c r="CO16" s="2">
        <v>62</v>
      </c>
      <c r="CP16" s="2">
        <v>43</v>
      </c>
      <c r="CQ16" s="2">
        <v>46</v>
      </c>
      <c r="CR16" s="2">
        <v>54</v>
      </c>
      <c r="CS16" s="2">
        <v>45</v>
      </c>
      <c r="CT16" s="2">
        <v>59</v>
      </c>
      <c r="CU16" s="2">
        <v>80</v>
      </c>
      <c r="CV16" s="2">
        <v>63</v>
      </c>
      <c r="CW16" s="2">
        <v>51</v>
      </c>
      <c r="CX16" s="2">
        <v>56</v>
      </c>
      <c r="CY16" s="2">
        <v>80</v>
      </c>
      <c r="CZ16" s="2">
        <v>102</v>
      </c>
      <c r="DA16" s="2">
        <v>75</v>
      </c>
      <c r="DB16" s="2">
        <v>86</v>
      </c>
      <c r="DC16" s="2">
        <v>61</v>
      </c>
      <c r="DD16" s="2">
        <v>73</v>
      </c>
      <c r="DE16" s="2">
        <v>40</v>
      </c>
      <c r="DF16" s="2">
        <v>51</v>
      </c>
      <c r="DG16" s="2">
        <v>44</v>
      </c>
      <c r="DH16" s="2">
        <v>28</v>
      </c>
      <c r="DI16" s="2">
        <v>21</v>
      </c>
      <c r="DJ16" s="2">
        <v>23</v>
      </c>
      <c r="DK16" s="2">
        <v>23</v>
      </c>
      <c r="DL16" s="2">
        <v>32</v>
      </c>
      <c r="DM16" s="2">
        <v>27</v>
      </c>
      <c r="DN16" s="2">
        <v>10</v>
      </c>
      <c r="DO16" s="2">
        <v>12</v>
      </c>
      <c r="DP16" s="2">
        <v>17</v>
      </c>
      <c r="DQ16" s="2">
        <v>10</v>
      </c>
    </row>
    <row r="17" spans="1:121" ht="13.5" customHeight="1" x14ac:dyDescent="0.2">
      <c r="A17" s="24"/>
      <c r="C17" s="1" t="s">
        <v>65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BJ17" s="25"/>
      <c r="BL17" s="2" t="s">
        <v>64</v>
      </c>
      <c r="BM17" s="2">
        <v>15</v>
      </c>
      <c r="BN17" s="2">
        <v>6</v>
      </c>
      <c r="CE17" s="2">
        <v>51</v>
      </c>
      <c r="CF17" s="2">
        <v>40</v>
      </c>
      <c r="CG17" s="2">
        <v>31</v>
      </c>
      <c r="CH17" s="2">
        <v>25</v>
      </c>
      <c r="CI17" s="2">
        <v>10</v>
      </c>
      <c r="CJ17" s="2">
        <v>13</v>
      </c>
      <c r="CK17" s="2">
        <v>20</v>
      </c>
      <c r="CL17" s="2">
        <v>17</v>
      </c>
      <c r="CM17" s="2">
        <v>8</v>
      </c>
      <c r="CN17" s="2">
        <v>16</v>
      </c>
      <c r="CO17" s="2">
        <v>13</v>
      </c>
      <c r="CP17" s="2">
        <v>11</v>
      </c>
      <c r="CQ17" s="2">
        <v>24</v>
      </c>
      <c r="CR17" s="2">
        <v>20</v>
      </c>
      <c r="CS17" s="2">
        <v>22</v>
      </c>
      <c r="CT17" s="2">
        <v>24</v>
      </c>
      <c r="CU17" s="2">
        <v>24</v>
      </c>
      <c r="CV17" s="2">
        <v>29</v>
      </c>
      <c r="CW17" s="2">
        <v>26</v>
      </c>
      <c r="CX17" s="2">
        <v>36</v>
      </c>
      <c r="CY17" s="2">
        <v>44</v>
      </c>
      <c r="CZ17" s="2">
        <v>51</v>
      </c>
      <c r="DA17" s="2">
        <v>49</v>
      </c>
      <c r="DB17" s="2">
        <v>38</v>
      </c>
      <c r="DC17" s="2">
        <v>34</v>
      </c>
      <c r="DD17" s="2">
        <v>41</v>
      </c>
      <c r="DE17" s="2">
        <v>25</v>
      </c>
      <c r="DF17" s="2">
        <v>21</v>
      </c>
      <c r="DG17" s="2">
        <v>21</v>
      </c>
      <c r="DH17" s="2">
        <v>7</v>
      </c>
      <c r="DI17" s="2">
        <v>10</v>
      </c>
      <c r="DJ17" s="2">
        <v>13</v>
      </c>
      <c r="DK17" s="2">
        <v>10</v>
      </c>
      <c r="DL17" s="2">
        <v>9</v>
      </c>
      <c r="DM17" s="2">
        <v>7</v>
      </c>
      <c r="DN17" s="2">
        <v>2</v>
      </c>
      <c r="DO17" s="2">
        <v>4</v>
      </c>
      <c r="DP17" s="2">
        <v>6</v>
      </c>
      <c r="DQ17" s="2">
        <v>5</v>
      </c>
    </row>
    <row r="18" spans="1:121" ht="13.5" customHeight="1" x14ac:dyDescent="0.2">
      <c r="A18" s="24"/>
      <c r="D18" s="2" t="s">
        <v>92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>
        <f t="shared" ref="W18:BB18" si="17">(CE20+CE21)/CE26</f>
        <v>0.13993610223642172</v>
      </c>
      <c r="X18" s="10">
        <f t="shared" si="17"/>
        <v>0.1605558840922531</v>
      </c>
      <c r="Y18" s="10">
        <f t="shared" si="17"/>
        <v>0.18335854765506807</v>
      </c>
      <c r="Z18" s="10">
        <f t="shared" si="17"/>
        <v>0.23002496878901374</v>
      </c>
      <c r="AA18" s="10">
        <f t="shared" si="17"/>
        <v>0.24571228561428071</v>
      </c>
      <c r="AB18" s="10">
        <f t="shared" si="17"/>
        <v>0.25089463220675945</v>
      </c>
      <c r="AC18" s="10">
        <f t="shared" si="17"/>
        <v>0.26114905584572118</v>
      </c>
      <c r="AD18" s="10">
        <f t="shared" si="17"/>
        <v>0.26522462562396004</v>
      </c>
      <c r="AE18" s="10">
        <f t="shared" si="17"/>
        <v>0.29449018366054464</v>
      </c>
      <c r="AF18" s="10">
        <f t="shared" si="17"/>
        <v>0.31791720569210868</v>
      </c>
      <c r="AG18" s="10">
        <f t="shared" si="17"/>
        <v>0.33850396415029299</v>
      </c>
      <c r="AH18" s="10">
        <f t="shared" si="17"/>
        <v>0.335702746365105</v>
      </c>
      <c r="AI18" s="10">
        <f t="shared" si="17"/>
        <v>0.29952606635071088</v>
      </c>
      <c r="AJ18" s="10">
        <f t="shared" si="17"/>
        <v>0.32572913658677449</v>
      </c>
      <c r="AK18" s="10">
        <f t="shared" si="17"/>
        <v>0.31438721136767317</v>
      </c>
      <c r="AL18" s="10">
        <f t="shared" si="17"/>
        <v>0.28951747088186358</v>
      </c>
      <c r="AM18" s="10">
        <f t="shared" si="17"/>
        <v>0.28039832285115301</v>
      </c>
      <c r="AN18" s="10">
        <f t="shared" si="17"/>
        <v>0.2704874129619711</v>
      </c>
      <c r="AO18" s="10">
        <f t="shared" si="17"/>
        <v>0.26398270737638474</v>
      </c>
      <c r="AP18" s="10">
        <f t="shared" si="17"/>
        <v>0.26452800420720485</v>
      </c>
      <c r="AQ18" s="10">
        <f t="shared" si="17"/>
        <v>0.28004047558816086</v>
      </c>
      <c r="AR18" s="10">
        <f t="shared" si="17"/>
        <v>0.27226929242042591</v>
      </c>
      <c r="AS18" s="10">
        <f t="shared" si="17"/>
        <v>0.28478964401294499</v>
      </c>
      <c r="AT18" s="10">
        <f t="shared" si="17"/>
        <v>0.29965477560414272</v>
      </c>
      <c r="AU18" s="10">
        <f t="shared" si="17"/>
        <v>0.30604474059971443</v>
      </c>
      <c r="AV18" s="10">
        <f t="shared" si="17"/>
        <v>0.31312393474555639</v>
      </c>
      <c r="AW18" s="10">
        <f t="shared" si="17"/>
        <v>0.31352350765979925</v>
      </c>
      <c r="AX18" s="10">
        <f t="shared" si="17"/>
        <v>0.32769075290550781</v>
      </c>
      <c r="AY18" s="10">
        <f t="shared" si="17"/>
        <v>0.34506852996506315</v>
      </c>
      <c r="AZ18" s="10">
        <f t="shared" si="17"/>
        <v>0.34860050890585242</v>
      </c>
      <c r="BA18" s="10">
        <f t="shared" si="17"/>
        <v>0.33722201968647464</v>
      </c>
      <c r="BB18" s="10">
        <f t="shared" si="17"/>
        <v>0.33735705209656924</v>
      </c>
      <c r="BC18" s="10">
        <f t="shared" ref="BC18:BI18" si="18">(DK20+DK21)/DK26</f>
        <v>0.3818615751789976</v>
      </c>
      <c r="BD18" s="10">
        <f t="shared" si="18"/>
        <v>0.3677675033025099</v>
      </c>
      <c r="BE18" s="10">
        <f t="shared" si="18"/>
        <v>0.37886412652767792</v>
      </c>
      <c r="BF18" s="10">
        <f t="shared" si="18"/>
        <v>0.37526352775825722</v>
      </c>
      <c r="BG18" s="10">
        <f t="shared" si="18"/>
        <v>0.34872159090909088</v>
      </c>
      <c r="BH18" s="10">
        <f t="shared" si="18"/>
        <v>0.36330090573633012</v>
      </c>
      <c r="BI18" s="10">
        <f t="shared" si="18"/>
        <v>0.3752921535893155</v>
      </c>
      <c r="BJ18" s="25"/>
      <c r="BL18" s="2" t="s">
        <v>66</v>
      </c>
      <c r="BM18" s="2">
        <v>5</v>
      </c>
      <c r="BN18" s="2">
        <v>3</v>
      </c>
      <c r="CE18" s="2">
        <v>34</v>
      </c>
      <c r="CF18" s="2">
        <v>9</v>
      </c>
      <c r="CG18" s="2">
        <v>11</v>
      </c>
      <c r="CH18" s="2">
        <v>11</v>
      </c>
      <c r="CI18" s="2">
        <v>5</v>
      </c>
      <c r="CJ18" s="2">
        <v>2</v>
      </c>
      <c r="CK18" s="2">
        <v>2</v>
      </c>
      <c r="CL18" s="2">
        <v>4</v>
      </c>
      <c r="CM18" s="2">
        <v>3</v>
      </c>
      <c r="CN18" s="2">
        <v>9</v>
      </c>
      <c r="CO18" s="2">
        <v>4</v>
      </c>
      <c r="CP18" s="2">
        <v>5</v>
      </c>
      <c r="CQ18" s="2">
        <v>3</v>
      </c>
      <c r="CR18" s="2">
        <v>4</v>
      </c>
      <c r="CS18" s="2">
        <v>6</v>
      </c>
      <c r="CT18" s="2">
        <v>12</v>
      </c>
      <c r="CU18" s="2">
        <v>15</v>
      </c>
      <c r="CV18" s="2">
        <v>9</v>
      </c>
      <c r="CW18" s="2">
        <v>9</v>
      </c>
      <c r="CX18" s="2">
        <v>9</v>
      </c>
      <c r="CY18" s="2">
        <v>15</v>
      </c>
      <c r="CZ18" s="2">
        <v>13</v>
      </c>
      <c r="DA18" s="2">
        <v>24</v>
      </c>
      <c r="DB18" s="2">
        <v>18</v>
      </c>
      <c r="DC18" s="2">
        <v>12</v>
      </c>
      <c r="DD18" s="2">
        <v>14</v>
      </c>
      <c r="DE18" s="2">
        <v>5</v>
      </c>
      <c r="DF18" s="2">
        <v>3</v>
      </c>
      <c r="DG18" s="2">
        <v>4</v>
      </c>
      <c r="DH18" s="2">
        <v>3</v>
      </c>
      <c r="DI18" s="2">
        <v>5</v>
      </c>
      <c r="DJ18" s="2">
        <v>3</v>
      </c>
      <c r="DK18" s="2">
        <v>2</v>
      </c>
      <c r="DL18" s="2">
        <v>0</v>
      </c>
      <c r="DM18" s="2">
        <v>0</v>
      </c>
      <c r="DN18" s="2">
        <v>0</v>
      </c>
      <c r="DO18" s="2">
        <v>0</v>
      </c>
      <c r="DP18" s="2">
        <v>0</v>
      </c>
      <c r="DQ18" s="2">
        <v>0</v>
      </c>
    </row>
    <row r="19" spans="1:121" ht="13.5" customHeight="1" x14ac:dyDescent="0.2">
      <c r="A19" s="24"/>
      <c r="D19" s="2" t="s">
        <v>93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>
        <f t="shared" ref="W19:AB19" si="19">(CE20+CE21)/CE26</f>
        <v>0.13993610223642172</v>
      </c>
      <c r="X19" s="10">
        <f t="shared" si="19"/>
        <v>0.1605558840922531</v>
      </c>
      <c r="Y19" s="10">
        <f t="shared" si="19"/>
        <v>0.18335854765506807</v>
      </c>
      <c r="Z19" s="10">
        <f t="shared" si="19"/>
        <v>0.23002496878901374</v>
      </c>
      <c r="AA19" s="10">
        <f t="shared" si="19"/>
        <v>0.24571228561428071</v>
      </c>
      <c r="AB19" s="10">
        <f t="shared" si="19"/>
        <v>0.25089463220675945</v>
      </c>
      <c r="AC19" s="10">
        <f t="shared" ref="AC19:BB19" si="20">SUM(CK20:CK22)/CK26</f>
        <v>0.60224989955805541</v>
      </c>
      <c r="AD19" s="10">
        <f t="shared" si="20"/>
        <v>0.57537437603993347</v>
      </c>
      <c r="AE19" s="10">
        <f t="shared" si="20"/>
        <v>0.62286257124762512</v>
      </c>
      <c r="AF19" s="10">
        <f t="shared" si="20"/>
        <v>0.63615782664941789</v>
      </c>
      <c r="AG19" s="10">
        <f t="shared" si="20"/>
        <v>0.68700448121337465</v>
      </c>
      <c r="AH19" s="10">
        <f t="shared" si="20"/>
        <v>0.69434571890145391</v>
      </c>
      <c r="AI19" s="10">
        <f t="shared" si="20"/>
        <v>0.68530805687203789</v>
      </c>
      <c r="AJ19" s="10">
        <f t="shared" si="20"/>
        <v>0.69448455096736939</v>
      </c>
      <c r="AK19" s="10">
        <f t="shared" si="20"/>
        <v>0.68028419182948485</v>
      </c>
      <c r="AL19" s="10">
        <f t="shared" si="20"/>
        <v>0.66833056017748194</v>
      </c>
      <c r="AM19" s="10">
        <f t="shared" si="20"/>
        <v>0.66430817610062898</v>
      </c>
      <c r="AN19" s="10">
        <f t="shared" si="20"/>
        <v>0.66523835029459022</v>
      </c>
      <c r="AO19" s="10">
        <f t="shared" si="20"/>
        <v>0.63901648203188333</v>
      </c>
      <c r="AP19" s="10">
        <f t="shared" si="20"/>
        <v>0.64975019721272675</v>
      </c>
      <c r="AQ19" s="10">
        <f t="shared" si="20"/>
        <v>0.65393372122438653</v>
      </c>
      <c r="AR19" s="10">
        <f t="shared" si="20"/>
        <v>0.66246851385390426</v>
      </c>
      <c r="AS19" s="10">
        <f t="shared" si="20"/>
        <v>0.67737117251680357</v>
      </c>
      <c r="AT19" s="10">
        <f t="shared" si="20"/>
        <v>0.68216340621403915</v>
      </c>
      <c r="AU19" s="10">
        <f t="shared" si="20"/>
        <v>0.70061875297477394</v>
      </c>
      <c r="AV19" s="10">
        <f t="shared" si="20"/>
        <v>0.70903335768200637</v>
      </c>
      <c r="AW19" s="10">
        <f t="shared" si="20"/>
        <v>0.70549392498679342</v>
      </c>
      <c r="AX19" s="10">
        <f t="shared" si="20"/>
        <v>0.71349166245578577</v>
      </c>
      <c r="AY19" s="10">
        <f t="shared" si="20"/>
        <v>0.71324912657887662</v>
      </c>
      <c r="AZ19" s="10">
        <f t="shared" si="20"/>
        <v>0.72073791348600513</v>
      </c>
      <c r="BA19" s="10">
        <f t="shared" si="20"/>
        <v>0.70506744440393732</v>
      </c>
      <c r="BB19" s="10">
        <f t="shared" si="20"/>
        <v>0.68265565438373565</v>
      </c>
      <c r="BC19" s="10">
        <f t="shared" ref="BC19:BI19" si="21">SUM(DK20:DK22)/DK26</f>
        <v>0.71678599840891011</v>
      </c>
      <c r="BD19" s="10">
        <f t="shared" si="21"/>
        <v>0.70039630118890361</v>
      </c>
      <c r="BE19" s="10">
        <f t="shared" si="21"/>
        <v>0.70596693026599566</v>
      </c>
      <c r="BF19" s="10">
        <f t="shared" si="21"/>
        <v>0.71609276177090653</v>
      </c>
      <c r="BG19" s="10">
        <f t="shared" si="21"/>
        <v>0.68181818181818177</v>
      </c>
      <c r="BH19" s="10">
        <f t="shared" si="21"/>
        <v>0.68433411606843342</v>
      </c>
      <c r="BI19" s="10">
        <f t="shared" si="21"/>
        <v>0.71819699499165279</v>
      </c>
      <c r="BJ19" s="25"/>
      <c r="BL19" s="9" t="s">
        <v>81</v>
      </c>
      <c r="BM19" s="2">
        <f>SUM(BM9:BM18)</f>
        <v>3273</v>
      </c>
      <c r="BN19" s="2">
        <f>SUM(BN9:BN18)</f>
        <v>3273</v>
      </c>
      <c r="CE19" s="2">
        <f>SUM(CE9:CE18)</f>
        <v>3216</v>
      </c>
      <c r="CF19" s="2">
        <f t="shared" ref="CF19:CV19" si="22">SUM(CF9:CF18)</f>
        <v>3389</v>
      </c>
      <c r="CG19" s="2">
        <f t="shared" si="22"/>
        <v>3295</v>
      </c>
      <c r="CH19" s="2">
        <f t="shared" si="22"/>
        <v>3190</v>
      </c>
      <c r="CI19" s="2">
        <f t="shared" si="22"/>
        <v>2821</v>
      </c>
      <c r="CJ19" s="2">
        <f t="shared" si="22"/>
        <v>2490</v>
      </c>
      <c r="CK19" s="2">
        <f t="shared" si="22"/>
        <v>2473</v>
      </c>
      <c r="CL19" s="2">
        <f t="shared" si="22"/>
        <v>2987</v>
      </c>
      <c r="CM19" s="2">
        <f t="shared" si="22"/>
        <v>3129</v>
      </c>
      <c r="CN19" s="2">
        <f t="shared" si="22"/>
        <v>3035</v>
      </c>
      <c r="CO19" s="2">
        <f t="shared" si="22"/>
        <v>3409</v>
      </c>
      <c r="CP19" s="2">
        <f t="shared" si="22"/>
        <v>3067</v>
      </c>
      <c r="CQ19" s="2">
        <f t="shared" si="22"/>
        <v>3112</v>
      </c>
      <c r="CR19" s="2">
        <f t="shared" si="22"/>
        <v>3362</v>
      </c>
      <c r="CS19" s="2">
        <f t="shared" si="22"/>
        <v>3293</v>
      </c>
      <c r="CT19" s="2">
        <f t="shared" si="22"/>
        <v>3478</v>
      </c>
      <c r="CU19" s="2">
        <f t="shared" si="22"/>
        <v>3659</v>
      </c>
      <c r="CV19" s="2">
        <f t="shared" si="22"/>
        <v>3478</v>
      </c>
      <c r="CW19" s="2">
        <f t="shared" ref="CW19:DB19" si="23">SUM(CW9:CW18)</f>
        <v>3309</v>
      </c>
      <c r="CX19" s="2">
        <f t="shared" si="23"/>
        <v>3394</v>
      </c>
      <c r="CY19" s="2">
        <f t="shared" si="23"/>
        <v>3445</v>
      </c>
      <c r="CZ19" s="2">
        <f t="shared" si="23"/>
        <v>3802</v>
      </c>
      <c r="DA19" s="2">
        <f t="shared" si="23"/>
        <v>3399</v>
      </c>
      <c r="DB19" s="2">
        <f t="shared" si="23"/>
        <v>3593</v>
      </c>
      <c r="DC19" s="2">
        <f t="shared" ref="DC19:DH19" si="24">SUM(DC9:DC18)</f>
        <v>3244</v>
      </c>
      <c r="DD19" s="2">
        <f t="shared" si="24"/>
        <v>3090</v>
      </c>
      <c r="DE19" s="2">
        <f t="shared" si="24"/>
        <v>2535</v>
      </c>
      <c r="DF19" s="2">
        <f t="shared" si="24"/>
        <v>2598</v>
      </c>
      <c r="DG19" s="2">
        <f t="shared" si="24"/>
        <v>2279</v>
      </c>
      <c r="DH19" s="2">
        <f t="shared" si="24"/>
        <v>1873</v>
      </c>
      <c r="DI19" s="2">
        <f t="shared" ref="DI19:DJ19" si="25">SUM(DI9:DI18)</f>
        <v>1551</v>
      </c>
      <c r="DJ19" s="2">
        <f t="shared" si="25"/>
        <v>1750</v>
      </c>
      <c r="DK19" s="2">
        <f t="shared" ref="DK19:DL19" si="26">SUM(DK9:DK18)</f>
        <v>2162</v>
      </c>
      <c r="DL19" s="2">
        <f t="shared" si="26"/>
        <v>2037</v>
      </c>
      <c r="DM19" s="2">
        <f t="shared" ref="DM19" si="27">SUM(DM9:DM18)</f>
        <v>1767</v>
      </c>
      <c r="DN19" s="2">
        <f t="shared" ref="DN19:DO19" si="28">SUM(DN9:DN18)</f>
        <v>1732</v>
      </c>
      <c r="DO19" s="2">
        <f t="shared" si="28"/>
        <v>1592</v>
      </c>
      <c r="DP19" s="2">
        <f t="shared" ref="DP19" si="29">SUM(DP9:DP18)</f>
        <v>1829</v>
      </c>
      <c r="DQ19" s="2">
        <f t="shared" ref="DQ19" si="30">SUM(DQ9:DQ18)</f>
        <v>1774</v>
      </c>
    </row>
    <row r="20" spans="1:121" ht="13.5" customHeight="1" x14ac:dyDescent="0.2">
      <c r="A20" s="24"/>
      <c r="D20" s="2" t="s">
        <v>94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>
        <f t="shared" ref="W20:AB20" si="31">SUM(CE20:CE22)/CE26</f>
        <v>0.43801916932907348</v>
      </c>
      <c r="X20" s="10">
        <f t="shared" si="31"/>
        <v>0.46244825547013602</v>
      </c>
      <c r="Y20" s="10">
        <f t="shared" si="31"/>
        <v>0.4886535552193646</v>
      </c>
      <c r="Z20" s="10">
        <f t="shared" si="31"/>
        <v>0.53620474406991259</v>
      </c>
      <c r="AA20" s="10">
        <f t="shared" si="31"/>
        <v>0.57157857892894648</v>
      </c>
      <c r="AB20" s="10">
        <f t="shared" si="31"/>
        <v>0.58131212723658054</v>
      </c>
      <c r="AC20" s="10">
        <f t="shared" ref="AC20:BB20" si="32">SUM(CK20:CK23)/CK26</f>
        <v>0.96906388107673769</v>
      </c>
      <c r="AD20" s="10">
        <f t="shared" si="32"/>
        <v>0.95840266222961734</v>
      </c>
      <c r="AE20" s="10">
        <f t="shared" si="32"/>
        <v>0.96928435718809369</v>
      </c>
      <c r="AF20" s="10">
        <f t="shared" si="32"/>
        <v>0.97542043984476068</v>
      </c>
      <c r="AG20" s="10">
        <f t="shared" si="32"/>
        <v>0.98621165115477416</v>
      </c>
      <c r="AH20" s="10">
        <f t="shared" si="32"/>
        <v>0.98384491114701134</v>
      </c>
      <c r="AI20" s="10">
        <f t="shared" si="32"/>
        <v>0.98451816745655607</v>
      </c>
      <c r="AJ20" s="10">
        <f t="shared" si="32"/>
        <v>0.98931562229280967</v>
      </c>
      <c r="AK20" s="10">
        <f t="shared" si="32"/>
        <v>0.98786264061574891</v>
      </c>
      <c r="AL20" s="10">
        <f t="shared" si="32"/>
        <v>0.98474764281752636</v>
      </c>
      <c r="AM20" s="10">
        <f t="shared" si="32"/>
        <v>0.98191823899371067</v>
      </c>
      <c r="AN20" s="10">
        <f t="shared" si="32"/>
        <v>0.98527048741296197</v>
      </c>
      <c r="AO20" s="10">
        <f t="shared" si="32"/>
        <v>0.98540934882464204</v>
      </c>
      <c r="AP20" s="10">
        <f t="shared" si="32"/>
        <v>0.98422298185642909</v>
      </c>
      <c r="AQ20" s="10">
        <f t="shared" si="32"/>
        <v>0.98330381988363269</v>
      </c>
      <c r="AR20" s="10">
        <f t="shared" si="32"/>
        <v>0.98419967941378517</v>
      </c>
      <c r="AS20" s="10">
        <f t="shared" si="32"/>
        <v>0.98581030619865573</v>
      </c>
      <c r="AT20" s="10">
        <f t="shared" si="32"/>
        <v>0.98388952819332565</v>
      </c>
      <c r="AU20" s="10">
        <f t="shared" si="32"/>
        <v>0.98714897667777246</v>
      </c>
      <c r="AV20" s="10">
        <f t="shared" si="32"/>
        <v>0.98660822985147312</v>
      </c>
      <c r="AW20" s="10">
        <f t="shared" si="32"/>
        <v>0.99022715266772321</v>
      </c>
      <c r="AX20" s="10">
        <f t="shared" si="32"/>
        <v>0.98989388580090953</v>
      </c>
      <c r="AY20" s="10">
        <f t="shared" si="32"/>
        <v>0.99032518140284864</v>
      </c>
      <c r="AZ20" s="10">
        <f t="shared" si="32"/>
        <v>0.99268447837150131</v>
      </c>
      <c r="BA20" s="10">
        <f t="shared" si="32"/>
        <v>0.99088589135982497</v>
      </c>
      <c r="BB20" s="10">
        <f t="shared" si="32"/>
        <v>0.98729351969504442</v>
      </c>
      <c r="BC20" s="10">
        <f t="shared" ref="BC20:BI20" si="33">SUM(DK20:DK23)/DK26</f>
        <v>0.98674091752850701</v>
      </c>
      <c r="BD20" s="10">
        <f t="shared" si="33"/>
        <v>0.97992073976221927</v>
      </c>
      <c r="BE20" s="10">
        <f t="shared" si="33"/>
        <v>0.98202731847591662</v>
      </c>
      <c r="BF20" s="10">
        <f t="shared" si="33"/>
        <v>0.98770203794799716</v>
      </c>
      <c r="BG20" s="10">
        <f t="shared" si="33"/>
        <v>0.98401988636363635</v>
      </c>
      <c r="BH20" s="10">
        <f t="shared" si="33"/>
        <v>0.98289164709828913</v>
      </c>
      <c r="BI20" s="10">
        <f t="shared" si="33"/>
        <v>0.98397328881469115</v>
      </c>
      <c r="BJ20" s="30"/>
      <c r="BL20" s="2" t="s">
        <v>67</v>
      </c>
      <c r="CE20" s="2">
        <v>5</v>
      </c>
      <c r="CF20" s="2">
        <v>4</v>
      </c>
      <c r="CG20" s="2">
        <v>9</v>
      </c>
      <c r="CH20" s="2">
        <v>23</v>
      </c>
      <c r="CI20" s="2">
        <v>34</v>
      </c>
      <c r="CJ20" s="2">
        <v>26</v>
      </c>
      <c r="CK20" s="2">
        <v>32</v>
      </c>
      <c r="CL20" s="2">
        <v>34</v>
      </c>
      <c r="CM20" s="2">
        <v>41</v>
      </c>
      <c r="CN20" s="2">
        <v>46</v>
      </c>
      <c r="CO20" s="2">
        <v>57</v>
      </c>
      <c r="CP20" s="2">
        <v>56</v>
      </c>
      <c r="CQ20" s="2">
        <v>46</v>
      </c>
      <c r="CR20" s="2">
        <v>63</v>
      </c>
      <c r="CS20" s="2">
        <v>61</v>
      </c>
      <c r="CT20" s="2">
        <v>56</v>
      </c>
      <c r="CU20" s="2">
        <v>64</v>
      </c>
      <c r="CV20" s="2">
        <v>92</v>
      </c>
      <c r="CW20" s="2">
        <v>71</v>
      </c>
      <c r="CX20" s="2">
        <v>73</v>
      </c>
      <c r="CY20" s="2">
        <v>95</v>
      </c>
      <c r="CZ20" s="2">
        <v>109</v>
      </c>
      <c r="DA20" s="2">
        <v>120</v>
      </c>
      <c r="DB20" s="2">
        <v>156</v>
      </c>
      <c r="DC20" s="2">
        <v>125</v>
      </c>
      <c r="DD20" s="2">
        <v>149</v>
      </c>
      <c r="DE20" s="2">
        <v>107</v>
      </c>
      <c r="DF20" s="2">
        <v>192</v>
      </c>
      <c r="DG20" s="2">
        <v>190</v>
      </c>
      <c r="DH20" s="2">
        <v>178</v>
      </c>
      <c r="DI20" s="2">
        <v>166</v>
      </c>
      <c r="DJ20" s="2">
        <v>198</v>
      </c>
      <c r="DK20" s="2">
        <v>265</v>
      </c>
      <c r="DL20" s="2">
        <v>297</v>
      </c>
      <c r="DM20" s="2">
        <v>256</v>
      </c>
      <c r="DN20" s="2">
        <v>233</v>
      </c>
      <c r="DO20" s="2">
        <v>215</v>
      </c>
      <c r="DP20" s="2">
        <v>269</v>
      </c>
      <c r="DQ20" s="2">
        <v>294</v>
      </c>
    </row>
    <row r="21" spans="1:121" ht="13.5" customHeight="1" x14ac:dyDescent="0.2">
      <c r="A21" s="24"/>
      <c r="D21" s="2" t="s">
        <v>95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>
        <f t="shared" ref="W21:AB21" si="34">SUM(CE20:CE23)/CE26</f>
        <v>0.81277955271565494</v>
      </c>
      <c r="X21" s="10">
        <f t="shared" si="34"/>
        <v>0.84358367829686576</v>
      </c>
      <c r="Y21" s="10">
        <f t="shared" si="34"/>
        <v>0.87322239031770044</v>
      </c>
      <c r="Z21" s="10">
        <f t="shared" si="34"/>
        <v>0.95193508114856429</v>
      </c>
      <c r="AA21" s="10">
        <f t="shared" si="34"/>
        <v>0.96884844242212109</v>
      </c>
      <c r="AB21" s="10">
        <f t="shared" si="34"/>
        <v>0.96262425447316102</v>
      </c>
      <c r="AC21" s="10">
        <f t="shared" ref="AC21:BB21" si="35">SUM(CK20:CK24)/CK26</f>
        <v>0.99558055443953397</v>
      </c>
      <c r="AD21" s="10">
        <f t="shared" si="35"/>
        <v>0.98868552412645594</v>
      </c>
      <c r="AE21" s="10">
        <f t="shared" si="35"/>
        <v>0.99240025332488913</v>
      </c>
      <c r="AF21" s="10">
        <f t="shared" si="35"/>
        <v>0.99547218628719281</v>
      </c>
      <c r="AG21" s="10">
        <f t="shared" si="35"/>
        <v>0.99758703895208545</v>
      </c>
      <c r="AH21" s="10">
        <f t="shared" si="35"/>
        <v>0.99903069466882066</v>
      </c>
      <c r="AI21" s="10">
        <f t="shared" si="35"/>
        <v>0.99905213270142179</v>
      </c>
      <c r="AJ21" s="10">
        <f t="shared" si="35"/>
        <v>0.99855616517470402</v>
      </c>
      <c r="AK21" s="10">
        <f t="shared" si="35"/>
        <v>0.99851983422143276</v>
      </c>
      <c r="AL21" s="10">
        <f t="shared" si="35"/>
        <v>0.99667221297836939</v>
      </c>
      <c r="AM21" s="10">
        <f t="shared" si="35"/>
        <v>0.99790356394129975</v>
      </c>
      <c r="AN21" s="10">
        <f t="shared" si="35"/>
        <v>0.998393144081414</v>
      </c>
      <c r="AO21" s="10">
        <f t="shared" si="35"/>
        <v>0.99918940826803571</v>
      </c>
      <c r="AP21" s="10">
        <f t="shared" si="35"/>
        <v>0.99658164606889299</v>
      </c>
      <c r="AQ21" s="10">
        <f t="shared" si="35"/>
        <v>0.99569946875790538</v>
      </c>
      <c r="AR21" s="10">
        <f t="shared" si="35"/>
        <v>0.99816807877261282</v>
      </c>
      <c r="AS21" s="10">
        <f t="shared" si="35"/>
        <v>0.99850634802091109</v>
      </c>
      <c r="AT21" s="10">
        <f t="shared" si="35"/>
        <v>0.99792865362485617</v>
      </c>
      <c r="AU21" s="10">
        <f t="shared" si="35"/>
        <v>0.99714421703950495</v>
      </c>
      <c r="AV21" s="10">
        <f t="shared" si="35"/>
        <v>0.99707815924032139</v>
      </c>
      <c r="AW21" s="10">
        <f t="shared" si="35"/>
        <v>0.99867934495509769</v>
      </c>
      <c r="AX21" s="10">
        <f t="shared" si="35"/>
        <v>0.99873673572511368</v>
      </c>
      <c r="AY21" s="10">
        <f t="shared" si="35"/>
        <v>0.99973125503896798</v>
      </c>
      <c r="AZ21" s="10">
        <f t="shared" si="35"/>
        <v>0.99936386768447838</v>
      </c>
      <c r="BA21" s="10">
        <f t="shared" si="35"/>
        <v>0.999270871308786</v>
      </c>
      <c r="BB21" s="10">
        <f t="shared" si="35"/>
        <v>0.99841168996188057</v>
      </c>
      <c r="BC21" s="10">
        <f t="shared" ref="BC21:BI21" si="36">SUM(DK20:DK24)/DK26</f>
        <v>0.99893927340228061</v>
      </c>
      <c r="BD21" s="10">
        <f t="shared" si="36"/>
        <v>0.99788639365918097</v>
      </c>
      <c r="BE21" s="10">
        <f t="shared" si="36"/>
        <v>0.99820273184759167</v>
      </c>
      <c r="BF21" s="10">
        <f t="shared" si="36"/>
        <v>0.99859451862262827</v>
      </c>
      <c r="BG21" s="10">
        <f t="shared" si="36"/>
        <v>0.99857954545454541</v>
      </c>
      <c r="BH21" s="10">
        <f t="shared" si="36"/>
        <v>0.99932908419993294</v>
      </c>
      <c r="BI21" s="10">
        <f t="shared" si="36"/>
        <v>0.99966611018363938</v>
      </c>
      <c r="BJ21" s="30"/>
      <c r="BL21" s="2" t="s">
        <v>68</v>
      </c>
      <c r="CE21" s="2">
        <v>433</v>
      </c>
      <c r="CF21" s="2">
        <v>539</v>
      </c>
      <c r="CG21" s="2">
        <v>597</v>
      </c>
      <c r="CH21" s="2">
        <v>714</v>
      </c>
      <c r="CI21" s="2">
        <v>668</v>
      </c>
      <c r="CJ21" s="2">
        <v>605</v>
      </c>
      <c r="CK21" s="2">
        <v>618</v>
      </c>
      <c r="CL21" s="2">
        <v>763</v>
      </c>
      <c r="CM21" s="2">
        <v>889</v>
      </c>
      <c r="CN21" s="2">
        <v>937</v>
      </c>
      <c r="CO21" s="2">
        <v>925</v>
      </c>
      <c r="CP21" s="2">
        <v>983</v>
      </c>
      <c r="CQ21" s="2">
        <v>902</v>
      </c>
      <c r="CR21" s="2">
        <v>1065</v>
      </c>
      <c r="CS21" s="2">
        <v>1001</v>
      </c>
      <c r="CT21" s="2">
        <v>988</v>
      </c>
      <c r="CU21" s="2">
        <v>1006</v>
      </c>
      <c r="CV21" s="2">
        <v>918</v>
      </c>
      <c r="CW21" s="2">
        <v>906</v>
      </c>
      <c r="CX21" s="2">
        <v>933</v>
      </c>
      <c r="CY21" s="2">
        <v>1012</v>
      </c>
      <c r="CZ21" s="2">
        <v>1080</v>
      </c>
      <c r="DA21" s="2">
        <v>1024</v>
      </c>
      <c r="DB21" s="2">
        <v>1146</v>
      </c>
      <c r="DC21" s="2">
        <v>1161</v>
      </c>
      <c r="DD21" s="2">
        <v>1137</v>
      </c>
      <c r="DE21" s="2">
        <v>1080</v>
      </c>
      <c r="DF21" s="2">
        <v>1105</v>
      </c>
      <c r="DG21" s="2">
        <v>1094</v>
      </c>
      <c r="DH21" s="2">
        <v>918</v>
      </c>
      <c r="DI21" s="2">
        <v>759</v>
      </c>
      <c r="DJ21" s="2">
        <v>864</v>
      </c>
      <c r="DK21" s="2">
        <v>1175</v>
      </c>
      <c r="DL21" s="2">
        <v>1095</v>
      </c>
      <c r="DM21" s="2">
        <v>798</v>
      </c>
      <c r="DN21" s="2">
        <v>835</v>
      </c>
      <c r="DO21" s="2">
        <v>767</v>
      </c>
      <c r="DP21" s="2">
        <v>814</v>
      </c>
      <c r="DQ21" s="2">
        <v>830</v>
      </c>
    </row>
    <row r="22" spans="1:121" ht="13.5" customHeight="1" x14ac:dyDescent="0.2">
      <c r="A22" s="24"/>
      <c r="D22" s="14" t="s">
        <v>70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>
        <f t="shared" ref="W22:AB22" si="37">SUM(CE20:CE24)/CE26</f>
        <v>0.90958466453674125</v>
      </c>
      <c r="X22" s="15">
        <f t="shared" si="37"/>
        <v>0.93258426966292129</v>
      </c>
      <c r="Y22" s="15">
        <f t="shared" si="37"/>
        <v>0.94795763993948567</v>
      </c>
      <c r="Z22" s="15">
        <f t="shared" si="37"/>
        <v>0.99094881398252188</v>
      </c>
      <c r="AA22" s="15">
        <f t="shared" si="37"/>
        <v>0.99404970248512425</v>
      </c>
      <c r="AB22" s="15">
        <f t="shared" si="37"/>
        <v>0.99522862823061631</v>
      </c>
      <c r="AC22" s="15">
        <f t="shared" ref="AC22:BB22" si="38">CK25/CK26</f>
        <v>4.4194455604660505E-3</v>
      </c>
      <c r="AD22" s="15">
        <f t="shared" si="38"/>
        <v>1.1314475873544094E-2</v>
      </c>
      <c r="AE22" s="15">
        <f t="shared" si="38"/>
        <v>7.5997466751108293E-3</v>
      </c>
      <c r="AF22" s="15">
        <f t="shared" si="38"/>
        <v>4.5278137128072441E-3</v>
      </c>
      <c r="AG22" s="15">
        <f t="shared" si="38"/>
        <v>2.4129610479145121E-3</v>
      </c>
      <c r="AH22" s="15">
        <f t="shared" si="38"/>
        <v>9.6930533117932144E-4</v>
      </c>
      <c r="AI22" s="15">
        <f t="shared" si="38"/>
        <v>9.4786729857819908E-4</v>
      </c>
      <c r="AJ22" s="15">
        <f t="shared" si="38"/>
        <v>1.4438348252959862E-3</v>
      </c>
      <c r="AK22" s="15">
        <f t="shared" si="38"/>
        <v>1.4801657785671995E-3</v>
      </c>
      <c r="AL22" s="15">
        <f t="shared" si="38"/>
        <v>3.3277870216306157E-3</v>
      </c>
      <c r="AM22" s="15">
        <f t="shared" si="38"/>
        <v>2.0964360587002098E-3</v>
      </c>
      <c r="AN22" s="15">
        <f t="shared" si="38"/>
        <v>1.6068559185859668E-3</v>
      </c>
      <c r="AO22" s="15">
        <f t="shared" si="38"/>
        <v>8.1059173196433392E-4</v>
      </c>
      <c r="AP22" s="15">
        <f t="shared" si="38"/>
        <v>3.4183539311070208E-3</v>
      </c>
      <c r="AQ22" s="15">
        <f t="shared" si="38"/>
        <v>4.3005312420946115E-3</v>
      </c>
      <c r="AR22" s="15">
        <f t="shared" si="38"/>
        <v>1.8319212273872224E-3</v>
      </c>
      <c r="AS22" s="15">
        <f t="shared" si="38"/>
        <v>1.4936519790888724E-3</v>
      </c>
      <c r="AT22" s="15">
        <f t="shared" si="38"/>
        <v>2.0713463751438435E-3</v>
      </c>
      <c r="AU22" s="15">
        <f t="shared" si="38"/>
        <v>2.8557829604950024E-3</v>
      </c>
      <c r="AV22" s="15">
        <f t="shared" si="38"/>
        <v>2.9218407596785976E-3</v>
      </c>
      <c r="AW22" s="15">
        <f t="shared" si="38"/>
        <v>1.3206550449022716E-3</v>
      </c>
      <c r="AX22" s="15">
        <f t="shared" si="38"/>
        <v>1.2632642748863063E-3</v>
      </c>
      <c r="AY22" s="15">
        <f t="shared" si="38"/>
        <v>2.6874496103198063E-4</v>
      </c>
      <c r="AZ22" s="15">
        <f t="shared" si="38"/>
        <v>6.3613231552162855E-4</v>
      </c>
      <c r="BA22" s="15">
        <f t="shared" si="38"/>
        <v>7.2912869121399923E-4</v>
      </c>
      <c r="BB22" s="15">
        <f t="shared" si="38"/>
        <v>1.5883100381194409E-3</v>
      </c>
      <c r="BC22" s="15">
        <f t="shared" ref="BC22:BI22" si="39">DK25/DK26</f>
        <v>1.0607265977194379E-3</v>
      </c>
      <c r="BD22" s="15">
        <f t="shared" si="39"/>
        <v>2.1136063408190224E-3</v>
      </c>
      <c r="BE22" s="15">
        <f t="shared" si="39"/>
        <v>1.7972681524083393E-3</v>
      </c>
      <c r="BF22" s="15">
        <f t="shared" si="39"/>
        <v>1.4054813773717498E-3</v>
      </c>
      <c r="BG22" s="15">
        <f t="shared" si="39"/>
        <v>1.4204545454545455E-3</v>
      </c>
      <c r="BH22" s="15">
        <f t="shared" si="39"/>
        <v>6.7091580006709158E-4</v>
      </c>
      <c r="BI22" s="15">
        <f t="shared" si="39"/>
        <v>3.33889816360601E-4</v>
      </c>
      <c r="BJ22" s="30"/>
      <c r="BL22" s="2" t="s">
        <v>69</v>
      </c>
      <c r="CE22" s="2">
        <v>933</v>
      </c>
      <c r="CF22" s="2">
        <v>1021</v>
      </c>
      <c r="CG22" s="2">
        <v>1009</v>
      </c>
      <c r="CH22" s="2">
        <v>981</v>
      </c>
      <c r="CI22" s="2">
        <v>931</v>
      </c>
      <c r="CJ22" s="2">
        <v>831</v>
      </c>
      <c r="CK22" s="2">
        <v>849</v>
      </c>
      <c r="CL22" s="2">
        <v>932</v>
      </c>
      <c r="CM22" s="2">
        <v>1037</v>
      </c>
      <c r="CN22" s="2">
        <v>984</v>
      </c>
      <c r="CO22" s="2">
        <v>1011</v>
      </c>
      <c r="CP22" s="2">
        <v>1110</v>
      </c>
      <c r="CQ22" s="2">
        <v>1221</v>
      </c>
      <c r="CR22" s="2">
        <v>1277</v>
      </c>
      <c r="CS22" s="2">
        <v>1236</v>
      </c>
      <c r="CT22" s="2">
        <v>1366</v>
      </c>
      <c r="CU22" s="2">
        <v>1465</v>
      </c>
      <c r="CV22" s="2">
        <v>1474</v>
      </c>
      <c r="CW22" s="2">
        <v>1388</v>
      </c>
      <c r="CX22" s="2">
        <v>1465</v>
      </c>
      <c r="CY22" s="2">
        <v>1478</v>
      </c>
      <c r="CZ22" s="2">
        <v>1704</v>
      </c>
      <c r="DA22" s="2">
        <v>1577</v>
      </c>
      <c r="DB22" s="2">
        <v>1662</v>
      </c>
      <c r="DC22" s="2">
        <v>1658</v>
      </c>
      <c r="DD22" s="2">
        <v>1626</v>
      </c>
      <c r="DE22" s="2">
        <v>1484</v>
      </c>
      <c r="DF22" s="2">
        <v>1527</v>
      </c>
      <c r="DG22" s="2">
        <v>1370</v>
      </c>
      <c r="DH22" s="2">
        <v>1170</v>
      </c>
      <c r="DI22" s="2">
        <v>1009</v>
      </c>
      <c r="DJ22" s="2">
        <v>1087</v>
      </c>
      <c r="DK22" s="2">
        <v>1263</v>
      </c>
      <c r="DL22" s="2">
        <v>1259</v>
      </c>
      <c r="DM22" s="2">
        <v>910</v>
      </c>
      <c r="DN22" s="2">
        <v>970</v>
      </c>
      <c r="DO22" s="2">
        <v>938</v>
      </c>
      <c r="DP22" s="2">
        <v>957</v>
      </c>
      <c r="DQ22" s="2">
        <v>1027</v>
      </c>
    </row>
    <row r="23" spans="1:121" ht="13.5" customHeight="1" x14ac:dyDescent="0.2">
      <c r="A23" s="24"/>
      <c r="D23" s="9" t="s">
        <v>72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>
        <f t="shared" ref="W23:BB23" si="40">CE27</f>
        <v>22.6</v>
      </c>
      <c r="X23" s="6">
        <f t="shared" si="40"/>
        <v>23</v>
      </c>
      <c r="Y23" s="6">
        <f t="shared" si="40"/>
        <v>23.3</v>
      </c>
      <c r="Z23" s="6">
        <f t="shared" si="40"/>
        <v>24.3</v>
      </c>
      <c r="AA23" s="6">
        <f t="shared" si="40"/>
        <v>24.6</v>
      </c>
      <c r="AB23" s="6">
        <f t="shared" si="40"/>
        <v>24.7</v>
      </c>
      <c r="AC23" s="6">
        <f t="shared" si="40"/>
        <v>24.9</v>
      </c>
      <c r="AD23" s="6">
        <f t="shared" si="40"/>
        <v>24.7</v>
      </c>
      <c r="AE23" s="6">
        <f t="shared" si="40"/>
        <v>25.1</v>
      </c>
      <c r="AF23" s="6">
        <f t="shared" si="40"/>
        <v>25.3</v>
      </c>
      <c r="AG23" s="6">
        <f t="shared" si="40"/>
        <v>25.7</v>
      </c>
      <c r="AH23" s="6">
        <f t="shared" si="40"/>
        <v>25.7</v>
      </c>
      <c r="AI23" s="6">
        <f t="shared" si="40"/>
        <v>25.5</v>
      </c>
      <c r="AJ23" s="6">
        <f t="shared" si="40"/>
        <v>25.7</v>
      </c>
      <c r="AK23" s="6">
        <f t="shared" si="40"/>
        <v>25.6</v>
      </c>
      <c r="AL23" s="6">
        <f t="shared" si="40"/>
        <v>25.4</v>
      </c>
      <c r="AM23" s="6">
        <f t="shared" si="40"/>
        <v>25.3</v>
      </c>
      <c r="AN23" s="6">
        <f t="shared" si="40"/>
        <v>25.3</v>
      </c>
      <c r="AO23" s="6">
        <f t="shared" si="40"/>
        <v>25.2</v>
      </c>
      <c r="AP23" s="6">
        <f t="shared" si="40"/>
        <v>25.2</v>
      </c>
      <c r="AQ23" s="6">
        <f t="shared" si="40"/>
        <v>25.3</v>
      </c>
      <c r="AR23" s="6">
        <f t="shared" si="40"/>
        <v>25.3</v>
      </c>
      <c r="AS23" s="6">
        <f t="shared" si="40"/>
        <v>25.5</v>
      </c>
      <c r="AT23" s="6">
        <f t="shared" si="40"/>
        <v>25.6</v>
      </c>
      <c r="AU23" s="6">
        <f t="shared" si="40"/>
        <v>25.6</v>
      </c>
      <c r="AV23" s="6">
        <f t="shared" si="40"/>
        <v>25.7</v>
      </c>
      <c r="AW23" s="6">
        <f t="shared" si="40"/>
        <v>25.7</v>
      </c>
      <c r="AX23" s="6">
        <f t="shared" si="40"/>
        <v>25.9</v>
      </c>
      <c r="AY23" s="6">
        <f t="shared" si="40"/>
        <v>26</v>
      </c>
      <c r="AZ23" s="6">
        <f t="shared" si="40"/>
        <v>26.1</v>
      </c>
      <c r="BA23" s="6">
        <f t="shared" si="40"/>
        <v>26</v>
      </c>
      <c r="BB23" s="6">
        <f t="shared" si="40"/>
        <v>25.9</v>
      </c>
      <c r="BC23" s="6">
        <f t="shared" ref="BC23:BI23" si="41">DK27</f>
        <v>26.3</v>
      </c>
      <c r="BD23" s="6">
        <f t="shared" si="41"/>
        <v>26.1</v>
      </c>
      <c r="BE23" s="6">
        <f t="shared" si="41"/>
        <v>26.3</v>
      </c>
      <c r="BF23" s="6">
        <f t="shared" si="41"/>
        <v>26.4</v>
      </c>
      <c r="BG23" s="6">
        <f t="shared" si="41"/>
        <v>26</v>
      </c>
      <c r="BH23" s="6">
        <f t="shared" si="41"/>
        <v>26.2</v>
      </c>
      <c r="BI23" s="6">
        <f t="shared" si="41"/>
        <v>26.4</v>
      </c>
      <c r="BJ23" s="30"/>
      <c r="BL23" s="2" t="s">
        <v>71</v>
      </c>
      <c r="CE23" s="2">
        <v>1173</v>
      </c>
      <c r="CF23" s="2">
        <v>1289</v>
      </c>
      <c r="CG23" s="2">
        <v>1271</v>
      </c>
      <c r="CH23" s="2">
        <v>1332</v>
      </c>
      <c r="CI23" s="2">
        <v>1135</v>
      </c>
      <c r="CJ23" s="2">
        <v>959</v>
      </c>
      <c r="CK23" s="2">
        <v>913</v>
      </c>
      <c r="CL23" s="2">
        <v>1151</v>
      </c>
      <c r="CM23" s="2">
        <v>1094</v>
      </c>
      <c r="CN23" s="2">
        <v>1049</v>
      </c>
      <c r="CO23" s="2">
        <v>868</v>
      </c>
      <c r="CP23" s="2">
        <v>896</v>
      </c>
      <c r="CQ23" s="2">
        <v>947</v>
      </c>
      <c r="CR23" s="2">
        <v>1021</v>
      </c>
      <c r="CS23" s="2">
        <v>1039</v>
      </c>
      <c r="CT23" s="2">
        <v>1141</v>
      </c>
      <c r="CU23" s="2">
        <v>1212</v>
      </c>
      <c r="CV23" s="2">
        <v>1195</v>
      </c>
      <c r="CW23" s="2">
        <v>1282</v>
      </c>
      <c r="CX23" s="2">
        <v>1272</v>
      </c>
      <c r="CY23" s="2">
        <v>1302</v>
      </c>
      <c r="CZ23" s="2">
        <v>1405</v>
      </c>
      <c r="DA23" s="2">
        <v>1239</v>
      </c>
      <c r="DB23" s="2">
        <v>1311</v>
      </c>
      <c r="DC23" s="2">
        <v>1204</v>
      </c>
      <c r="DD23" s="2">
        <v>1140</v>
      </c>
      <c r="DE23" s="2">
        <v>1078</v>
      </c>
      <c r="DF23" s="2">
        <v>1094</v>
      </c>
      <c r="DG23" s="2">
        <v>1031</v>
      </c>
      <c r="DH23" s="2">
        <v>855</v>
      </c>
      <c r="DI23" s="2">
        <v>784</v>
      </c>
      <c r="DJ23" s="2">
        <v>959</v>
      </c>
      <c r="DK23" s="2">
        <v>1018</v>
      </c>
      <c r="DL23" s="2">
        <v>1058</v>
      </c>
      <c r="DM23" s="2">
        <v>768</v>
      </c>
      <c r="DN23" s="2">
        <v>773</v>
      </c>
      <c r="DO23" s="2">
        <v>851</v>
      </c>
      <c r="DP23" s="2">
        <v>890</v>
      </c>
      <c r="DQ23" s="2">
        <v>796</v>
      </c>
    </row>
    <row r="24" spans="1:121" ht="13.5" customHeight="1" x14ac:dyDescent="0.2">
      <c r="A24" s="24"/>
      <c r="BJ24" s="30"/>
      <c r="BL24" s="2" t="s">
        <v>73</v>
      </c>
      <c r="CE24" s="2">
        <v>303</v>
      </c>
      <c r="CF24" s="2">
        <v>301</v>
      </c>
      <c r="CG24" s="2">
        <v>247</v>
      </c>
      <c r="CH24" s="2">
        <v>125</v>
      </c>
      <c r="CI24" s="2">
        <v>72</v>
      </c>
      <c r="CJ24" s="2">
        <v>82</v>
      </c>
      <c r="CK24" s="2">
        <v>66</v>
      </c>
      <c r="CL24" s="2">
        <v>91</v>
      </c>
      <c r="CM24" s="2">
        <v>73</v>
      </c>
      <c r="CN24" s="2">
        <v>62</v>
      </c>
      <c r="CO24" s="2">
        <v>33</v>
      </c>
      <c r="CP24" s="2">
        <v>47</v>
      </c>
      <c r="CQ24" s="2">
        <v>46</v>
      </c>
      <c r="CR24" s="2">
        <v>32</v>
      </c>
      <c r="CS24" s="2">
        <v>36</v>
      </c>
      <c r="CT24" s="2">
        <v>43</v>
      </c>
      <c r="CU24" s="2">
        <v>61</v>
      </c>
      <c r="CV24" s="2">
        <v>49</v>
      </c>
      <c r="CW24" s="2">
        <v>51</v>
      </c>
      <c r="CX24" s="2">
        <v>47</v>
      </c>
      <c r="CY24" s="2">
        <v>49</v>
      </c>
      <c r="CZ24" s="2">
        <v>61</v>
      </c>
      <c r="DA24" s="2">
        <v>51</v>
      </c>
      <c r="DB24" s="2">
        <v>61</v>
      </c>
      <c r="DC24" s="2">
        <v>42</v>
      </c>
      <c r="DD24" s="2">
        <v>43</v>
      </c>
      <c r="DE24" s="2">
        <v>32</v>
      </c>
      <c r="DF24" s="2">
        <v>35</v>
      </c>
      <c r="DG24" s="2">
        <v>35</v>
      </c>
      <c r="DH24" s="2">
        <v>21</v>
      </c>
      <c r="DI24" s="2">
        <v>23</v>
      </c>
      <c r="DJ24" s="2">
        <v>35</v>
      </c>
      <c r="DK24" s="2">
        <v>46</v>
      </c>
      <c r="DL24" s="2">
        <v>68</v>
      </c>
      <c r="DM24" s="2">
        <v>45</v>
      </c>
      <c r="DN24" s="2">
        <v>31</v>
      </c>
      <c r="DO24" s="2">
        <v>41</v>
      </c>
      <c r="DP24" s="2">
        <v>49</v>
      </c>
      <c r="DQ24" s="2">
        <v>47</v>
      </c>
    </row>
    <row r="25" spans="1:121" ht="13.5" customHeight="1" x14ac:dyDescent="0.2">
      <c r="A25" s="24"/>
      <c r="B25" s="34" t="s">
        <v>76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1"/>
      <c r="BL25" s="2" t="s">
        <v>74</v>
      </c>
      <c r="CE25" s="2">
        <v>283</v>
      </c>
      <c r="CF25" s="2">
        <v>228</v>
      </c>
      <c r="CG25" s="2">
        <v>172</v>
      </c>
      <c r="CH25" s="2">
        <v>29</v>
      </c>
      <c r="CI25" s="2">
        <v>17</v>
      </c>
      <c r="CJ25" s="2">
        <v>12</v>
      </c>
      <c r="CK25" s="2">
        <v>11</v>
      </c>
      <c r="CL25" s="2">
        <v>34</v>
      </c>
      <c r="CM25" s="2">
        <v>24</v>
      </c>
      <c r="CN25" s="2">
        <v>14</v>
      </c>
      <c r="CO25" s="2">
        <v>7</v>
      </c>
      <c r="CP25" s="2">
        <v>3</v>
      </c>
      <c r="CQ25" s="2">
        <v>3</v>
      </c>
      <c r="CR25" s="2">
        <v>5</v>
      </c>
      <c r="CS25" s="2">
        <v>5</v>
      </c>
      <c r="CT25" s="2">
        <v>12</v>
      </c>
      <c r="CU25" s="2">
        <v>8</v>
      </c>
      <c r="CV25" s="2">
        <v>6</v>
      </c>
      <c r="CW25" s="2">
        <v>3</v>
      </c>
      <c r="CX25" s="2">
        <v>13</v>
      </c>
      <c r="CY25" s="2">
        <v>17</v>
      </c>
      <c r="CZ25" s="2">
        <v>8</v>
      </c>
      <c r="DA25" s="2">
        <v>6</v>
      </c>
      <c r="DB25" s="2">
        <v>9</v>
      </c>
      <c r="DC25" s="2">
        <v>12</v>
      </c>
      <c r="DD25" s="2">
        <v>12</v>
      </c>
      <c r="DE25" s="2">
        <v>5</v>
      </c>
      <c r="DF25" s="2">
        <v>5</v>
      </c>
      <c r="DG25" s="2">
        <v>1</v>
      </c>
      <c r="DH25" s="2">
        <v>2</v>
      </c>
      <c r="DI25" s="2">
        <v>2</v>
      </c>
      <c r="DJ25" s="2">
        <v>5</v>
      </c>
      <c r="DK25" s="2">
        <v>4</v>
      </c>
      <c r="DL25" s="2">
        <v>8</v>
      </c>
      <c r="DM25" s="2">
        <v>5</v>
      </c>
      <c r="DN25" s="2">
        <v>4</v>
      </c>
      <c r="DO25" s="2">
        <v>4</v>
      </c>
      <c r="DP25" s="2">
        <v>2</v>
      </c>
      <c r="DQ25" s="2">
        <v>1</v>
      </c>
    </row>
    <row r="26" spans="1:121" ht="13.5" customHeight="1" x14ac:dyDescent="0.2">
      <c r="A26" s="24"/>
      <c r="C26" s="1" t="s">
        <v>50</v>
      </c>
      <c r="BJ26" s="25"/>
      <c r="BL26" s="9" t="s">
        <v>81</v>
      </c>
      <c r="CE26" s="2">
        <f t="shared" ref="CE26:CR26" si="42">SUM(CE20:CE25)</f>
        <v>3130</v>
      </c>
      <c r="CF26" s="2">
        <f t="shared" si="42"/>
        <v>3382</v>
      </c>
      <c r="CG26" s="2">
        <f t="shared" si="42"/>
        <v>3305</v>
      </c>
      <c r="CH26" s="2">
        <f t="shared" si="42"/>
        <v>3204</v>
      </c>
      <c r="CI26" s="2">
        <f t="shared" si="42"/>
        <v>2857</v>
      </c>
      <c r="CJ26" s="2">
        <f t="shared" si="42"/>
        <v>2515</v>
      </c>
      <c r="CK26" s="2">
        <f t="shared" si="42"/>
        <v>2489</v>
      </c>
      <c r="CL26" s="2">
        <f t="shared" si="42"/>
        <v>3005</v>
      </c>
      <c r="CM26" s="2">
        <f t="shared" si="42"/>
        <v>3158</v>
      </c>
      <c r="CN26" s="2">
        <f t="shared" si="42"/>
        <v>3092</v>
      </c>
      <c r="CO26" s="2">
        <f t="shared" si="42"/>
        <v>2901</v>
      </c>
      <c r="CP26" s="2">
        <f t="shared" si="42"/>
        <v>3095</v>
      </c>
      <c r="CQ26" s="2">
        <f t="shared" si="42"/>
        <v>3165</v>
      </c>
      <c r="CR26" s="2">
        <f t="shared" si="42"/>
        <v>3463</v>
      </c>
      <c r="CS26" s="2">
        <f t="shared" ref="CS26:DA26" si="43">SUM(CS20:CS25)</f>
        <v>3378</v>
      </c>
      <c r="CT26" s="2">
        <f t="shared" si="43"/>
        <v>3606</v>
      </c>
      <c r="CU26" s="2">
        <f t="shared" si="43"/>
        <v>3816</v>
      </c>
      <c r="CV26" s="2">
        <f t="shared" si="43"/>
        <v>3734</v>
      </c>
      <c r="CW26" s="2">
        <f t="shared" si="43"/>
        <v>3701</v>
      </c>
      <c r="CX26" s="2">
        <f t="shared" si="43"/>
        <v>3803</v>
      </c>
      <c r="CY26" s="2">
        <f t="shared" si="43"/>
        <v>3953</v>
      </c>
      <c r="CZ26" s="2">
        <f t="shared" si="43"/>
        <v>4367</v>
      </c>
      <c r="DA26" s="2">
        <f t="shared" si="43"/>
        <v>4017</v>
      </c>
      <c r="DB26" s="2">
        <f t="shared" ref="DB26:DG26" si="44">SUM(DB20:DB25)</f>
        <v>4345</v>
      </c>
      <c r="DC26" s="2">
        <f t="shared" si="44"/>
        <v>4202</v>
      </c>
      <c r="DD26" s="2">
        <f t="shared" si="44"/>
        <v>4107</v>
      </c>
      <c r="DE26" s="2">
        <f t="shared" si="44"/>
        <v>3786</v>
      </c>
      <c r="DF26" s="2">
        <f t="shared" si="44"/>
        <v>3958</v>
      </c>
      <c r="DG26" s="2">
        <f t="shared" si="44"/>
        <v>3721</v>
      </c>
      <c r="DH26" s="2">
        <f t="shared" ref="DH26:DI26" si="45">SUM(DH20:DH25)</f>
        <v>3144</v>
      </c>
      <c r="DI26" s="2">
        <f t="shared" si="45"/>
        <v>2743</v>
      </c>
      <c r="DJ26" s="2">
        <f t="shared" ref="DJ26:DK26" si="46">SUM(DJ20:DJ25)</f>
        <v>3148</v>
      </c>
      <c r="DK26" s="2">
        <f t="shared" si="46"/>
        <v>3771</v>
      </c>
      <c r="DL26" s="2">
        <f t="shared" ref="DL26:DM26" si="47">SUM(DL20:DL25)</f>
        <v>3785</v>
      </c>
      <c r="DM26" s="2">
        <f t="shared" si="47"/>
        <v>2782</v>
      </c>
      <c r="DN26" s="2">
        <f t="shared" ref="DN26:DO26" si="48">SUM(DN20:DN25)</f>
        <v>2846</v>
      </c>
      <c r="DO26" s="2">
        <f t="shared" si="48"/>
        <v>2816</v>
      </c>
      <c r="DP26" s="2">
        <f t="shared" ref="DP26" si="49">SUM(DP20:DP25)</f>
        <v>2981</v>
      </c>
      <c r="DQ26" s="2">
        <f t="shared" ref="DQ26" si="50">SUM(DQ20:DQ25)</f>
        <v>2995</v>
      </c>
    </row>
    <row r="27" spans="1:121" ht="13.5" customHeight="1" x14ac:dyDescent="0.2">
      <c r="A27" s="24"/>
      <c r="D27" s="2" t="s">
        <v>52</v>
      </c>
      <c r="E27" s="10">
        <f>BM29/BM39</f>
        <v>0.30457746478873238</v>
      </c>
      <c r="F27" s="10">
        <f>BN29/BN39</f>
        <v>0.24086021505376345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>
        <f t="shared" ref="W27:BB27" si="51">CE29/CE39</f>
        <v>0.15550239234449761</v>
      </c>
      <c r="X27" s="10">
        <f t="shared" si="51"/>
        <v>0.17095588235294118</v>
      </c>
      <c r="Y27" s="10">
        <f t="shared" si="51"/>
        <v>0.19931856899488926</v>
      </c>
      <c r="Z27" s="10">
        <f t="shared" si="51"/>
        <v>0.21626617375231053</v>
      </c>
      <c r="AA27" s="10">
        <f t="shared" si="51"/>
        <v>0.25678496868475992</v>
      </c>
      <c r="AB27" s="10">
        <f t="shared" si="51"/>
        <v>0.22191011235955055</v>
      </c>
      <c r="AC27" s="10">
        <f t="shared" si="51"/>
        <v>0.23097112860892388</v>
      </c>
      <c r="AD27" s="10">
        <f t="shared" si="51"/>
        <v>0.26629422718808193</v>
      </c>
      <c r="AE27" s="10">
        <f t="shared" si="51"/>
        <v>0.2903752039151713</v>
      </c>
      <c r="AF27" s="10">
        <f t="shared" si="51"/>
        <v>0.3107638888888889</v>
      </c>
      <c r="AG27" s="10">
        <f t="shared" si="51"/>
        <v>0.32807017543859651</v>
      </c>
      <c r="AH27" s="10">
        <f t="shared" si="51"/>
        <v>0.31523378582202111</v>
      </c>
      <c r="AI27" s="10">
        <f t="shared" si="51"/>
        <v>0.30428134556574926</v>
      </c>
      <c r="AJ27" s="10">
        <f t="shared" si="51"/>
        <v>0.31034482758620691</v>
      </c>
      <c r="AK27" s="10">
        <f t="shared" si="51"/>
        <v>0.28549618320610687</v>
      </c>
      <c r="AL27" s="10">
        <f t="shared" si="51"/>
        <v>0.27692307692307694</v>
      </c>
      <c r="AM27" s="10">
        <f t="shared" si="51"/>
        <v>0.27345844504021449</v>
      </c>
      <c r="AN27" s="10">
        <f t="shared" si="51"/>
        <v>0.25826972010178118</v>
      </c>
      <c r="AO27" s="10">
        <f t="shared" si="51"/>
        <v>0.24264705882352941</v>
      </c>
      <c r="AP27" s="10">
        <f t="shared" si="51"/>
        <v>0.21455938697318008</v>
      </c>
      <c r="AQ27" s="10">
        <f t="shared" si="51"/>
        <v>0.24804177545691905</v>
      </c>
      <c r="AR27" s="10">
        <f t="shared" si="51"/>
        <v>0.21580547112462006</v>
      </c>
      <c r="AS27" s="10">
        <f t="shared" si="51"/>
        <v>0.20181818181818181</v>
      </c>
      <c r="AT27" s="10">
        <f t="shared" si="51"/>
        <v>0.19846678023850084</v>
      </c>
      <c r="AU27" s="10">
        <f t="shared" si="51"/>
        <v>0.18181818181818182</v>
      </c>
      <c r="AV27" s="10">
        <f t="shared" si="51"/>
        <v>0.20042194092827004</v>
      </c>
      <c r="AW27" s="10">
        <f t="shared" si="51"/>
        <v>0.20393700787401575</v>
      </c>
      <c r="AX27" s="10">
        <f t="shared" si="51"/>
        <v>0.20538461538461539</v>
      </c>
      <c r="AY27" s="10">
        <f t="shared" si="51"/>
        <v>0.21132713440405748</v>
      </c>
      <c r="AZ27" s="10">
        <f t="shared" si="51"/>
        <v>0.21484375</v>
      </c>
      <c r="BA27" s="10">
        <f t="shared" si="51"/>
        <v>0.21832061068702291</v>
      </c>
      <c r="BB27" s="10">
        <f t="shared" si="51"/>
        <v>0.23628048780487804</v>
      </c>
      <c r="BC27" s="10">
        <f t="shared" ref="BC27:BI27" si="52">DK29/DK39</f>
        <v>0.27136431784107945</v>
      </c>
      <c r="BD27" s="10">
        <f t="shared" si="52"/>
        <v>0.31351351351351353</v>
      </c>
      <c r="BE27" s="10">
        <f t="shared" si="52"/>
        <v>0.29636711281070743</v>
      </c>
      <c r="BF27" s="10">
        <f t="shared" si="52"/>
        <v>0.29729729729729731</v>
      </c>
      <c r="BG27" s="10">
        <f t="shared" si="52"/>
        <v>0.29586776859504132</v>
      </c>
      <c r="BH27" s="10">
        <f t="shared" si="52"/>
        <v>0.29491017964071858</v>
      </c>
      <c r="BI27" s="10">
        <f t="shared" si="52"/>
        <v>0.28623188405797101</v>
      </c>
      <c r="BJ27" s="25"/>
      <c r="BL27" s="9" t="s">
        <v>82</v>
      </c>
      <c r="CE27" s="2">
        <v>22.6</v>
      </c>
      <c r="CF27" s="2">
        <v>23</v>
      </c>
      <c r="CG27" s="2">
        <v>23.3</v>
      </c>
      <c r="CH27" s="2">
        <v>24.3</v>
      </c>
      <c r="CI27" s="2">
        <v>24.6</v>
      </c>
      <c r="CJ27" s="2">
        <v>24.7</v>
      </c>
      <c r="CK27" s="2">
        <v>24.9</v>
      </c>
      <c r="CL27" s="2">
        <v>24.7</v>
      </c>
      <c r="CM27" s="2">
        <v>25.1</v>
      </c>
      <c r="CN27" s="2">
        <v>25.3</v>
      </c>
      <c r="CO27" s="2">
        <v>25.7</v>
      </c>
      <c r="CP27" s="2">
        <v>25.7</v>
      </c>
      <c r="CQ27" s="2">
        <v>25.5</v>
      </c>
      <c r="CR27" s="2">
        <v>25.7</v>
      </c>
      <c r="CS27" s="2">
        <v>25.6</v>
      </c>
      <c r="CT27" s="2">
        <v>25.4</v>
      </c>
      <c r="CU27" s="2">
        <v>25.3</v>
      </c>
      <c r="CV27" s="2">
        <v>25.3</v>
      </c>
      <c r="CW27" s="2">
        <v>25.2</v>
      </c>
      <c r="CX27" s="2">
        <v>25.2</v>
      </c>
      <c r="CY27" s="2">
        <v>25.3</v>
      </c>
      <c r="CZ27" s="2">
        <v>25.3</v>
      </c>
      <c r="DA27" s="2">
        <v>25.5</v>
      </c>
      <c r="DB27" s="2">
        <v>25.6</v>
      </c>
      <c r="DC27" s="2">
        <v>25.6</v>
      </c>
      <c r="DD27" s="2">
        <v>25.7</v>
      </c>
      <c r="DE27" s="2">
        <v>25.7</v>
      </c>
      <c r="DF27" s="2">
        <v>25.9</v>
      </c>
      <c r="DG27" s="2">
        <v>26</v>
      </c>
      <c r="DH27" s="2">
        <v>26.1</v>
      </c>
      <c r="DI27" s="2">
        <v>26</v>
      </c>
      <c r="DJ27" s="2">
        <v>25.9</v>
      </c>
      <c r="DK27" s="2">
        <v>26.3</v>
      </c>
      <c r="DL27" s="2">
        <v>26.1</v>
      </c>
      <c r="DM27" s="2">
        <v>26.3</v>
      </c>
      <c r="DN27" s="2">
        <v>26.4</v>
      </c>
      <c r="DO27" s="2">
        <v>26</v>
      </c>
      <c r="DP27" s="2">
        <v>26.2</v>
      </c>
      <c r="DQ27" s="2">
        <v>26.4</v>
      </c>
    </row>
    <row r="28" spans="1:121" ht="13.5" customHeight="1" x14ac:dyDescent="0.2">
      <c r="A28" s="24"/>
      <c r="D28" s="2" t="s">
        <v>54</v>
      </c>
      <c r="E28" s="10">
        <f>SUM(BM29:BM30)/BM39</f>
        <v>0.5651408450704225</v>
      </c>
      <c r="F28" s="10">
        <f>SUM(BN29:BN30)/BN39</f>
        <v>0.45161290322580644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>
        <f t="shared" ref="W28:BB28" si="53">SUM(CE29:CE30)/CE39</f>
        <v>0.38516746411483255</v>
      </c>
      <c r="X28" s="10">
        <f t="shared" si="53"/>
        <v>0.35110294117647056</v>
      </c>
      <c r="Y28" s="10">
        <f t="shared" si="53"/>
        <v>0.38500851788756391</v>
      </c>
      <c r="Z28" s="10">
        <f t="shared" si="53"/>
        <v>0.41959334565619222</v>
      </c>
      <c r="AA28" s="10">
        <f t="shared" si="53"/>
        <v>0.4613778705636743</v>
      </c>
      <c r="AB28" s="10">
        <f t="shared" si="53"/>
        <v>0.449438202247191</v>
      </c>
      <c r="AC28" s="10">
        <f t="shared" si="53"/>
        <v>0.45406824146981628</v>
      </c>
      <c r="AD28" s="10">
        <f t="shared" si="53"/>
        <v>0.47299813780260708</v>
      </c>
      <c r="AE28" s="10">
        <f t="shared" si="53"/>
        <v>0.50407830342577487</v>
      </c>
      <c r="AF28" s="10">
        <f t="shared" si="53"/>
        <v>0.53645833333333337</v>
      </c>
      <c r="AG28" s="10">
        <f t="shared" si="53"/>
        <v>0.5491228070175439</v>
      </c>
      <c r="AH28" s="10">
        <f t="shared" si="53"/>
        <v>0.55052790346907998</v>
      </c>
      <c r="AI28" s="10">
        <f t="shared" si="53"/>
        <v>0.51681957186544347</v>
      </c>
      <c r="AJ28" s="10">
        <f t="shared" si="53"/>
        <v>0.53373313343328332</v>
      </c>
      <c r="AK28" s="10">
        <f t="shared" si="53"/>
        <v>0.55267175572519089</v>
      </c>
      <c r="AL28" s="10">
        <f t="shared" si="53"/>
        <v>0.5174825174825175</v>
      </c>
      <c r="AM28" s="10">
        <f t="shared" si="53"/>
        <v>0.47989276139410186</v>
      </c>
      <c r="AN28" s="10">
        <f t="shared" si="53"/>
        <v>0.46437659033078882</v>
      </c>
      <c r="AO28" s="10">
        <f t="shared" si="53"/>
        <v>0.46813725490196079</v>
      </c>
      <c r="AP28" s="10">
        <f t="shared" si="53"/>
        <v>0.42911877394636017</v>
      </c>
      <c r="AQ28" s="10">
        <f t="shared" si="53"/>
        <v>0.45691906005221933</v>
      </c>
      <c r="AR28" s="10">
        <f t="shared" si="53"/>
        <v>0.41843971631205673</v>
      </c>
      <c r="AS28" s="10">
        <f t="shared" si="53"/>
        <v>0.40272727272727271</v>
      </c>
      <c r="AT28" s="10">
        <f t="shared" si="53"/>
        <v>0.39608177172061326</v>
      </c>
      <c r="AU28" s="10">
        <f t="shared" si="53"/>
        <v>0.37933884297520659</v>
      </c>
      <c r="AV28" s="10">
        <f t="shared" si="53"/>
        <v>0.41490857946554149</v>
      </c>
      <c r="AW28" s="10">
        <f t="shared" si="53"/>
        <v>0.4141732283464567</v>
      </c>
      <c r="AX28" s="10">
        <f t="shared" si="53"/>
        <v>0.41</v>
      </c>
      <c r="AY28" s="10">
        <f t="shared" si="53"/>
        <v>0.41081994928148774</v>
      </c>
      <c r="AZ28" s="10">
        <f t="shared" si="53"/>
        <v>0.42578125</v>
      </c>
      <c r="BA28" s="10">
        <f t="shared" si="53"/>
        <v>0.43053435114503819</v>
      </c>
      <c r="BB28" s="10">
        <f t="shared" si="53"/>
        <v>0.44664634146341464</v>
      </c>
      <c r="BC28" s="10">
        <f t="shared" ref="BC28:BI28" si="54">SUM(DK29:DK30)/DK39</f>
        <v>0.49775112443778113</v>
      </c>
      <c r="BD28" s="10">
        <f t="shared" si="54"/>
        <v>0.5243243243243243</v>
      </c>
      <c r="BE28" s="10">
        <f t="shared" si="54"/>
        <v>0.54684512428298282</v>
      </c>
      <c r="BF28" s="10">
        <f t="shared" si="54"/>
        <v>0.5424710424710425</v>
      </c>
      <c r="BG28" s="10">
        <f t="shared" si="54"/>
        <v>0.51570247933884295</v>
      </c>
      <c r="BH28" s="10">
        <f t="shared" si="54"/>
        <v>0.49550898203592814</v>
      </c>
      <c r="BI28" s="10">
        <f t="shared" si="54"/>
        <v>0.50362318840579712</v>
      </c>
      <c r="BJ28" s="25"/>
      <c r="BL28" s="2" t="s">
        <v>79</v>
      </c>
    </row>
    <row r="29" spans="1:121" ht="13.5" customHeight="1" x14ac:dyDescent="0.2">
      <c r="A29" s="24"/>
      <c r="D29" s="2" t="s">
        <v>56</v>
      </c>
      <c r="E29" s="10">
        <f>SUM(BM29:BM31)/BM39</f>
        <v>0.75880281690140849</v>
      </c>
      <c r="F29" s="10">
        <f>SUM(BN29:BN31)/BN39</f>
        <v>0.65591397849462363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>
        <f t="shared" ref="W29:BB29" si="55">SUM(CE29:CE31)/CE39</f>
        <v>0.53827751196172247</v>
      </c>
      <c r="X29" s="10">
        <f t="shared" si="55"/>
        <v>0.50183823529411764</v>
      </c>
      <c r="Y29" s="10">
        <f t="shared" si="55"/>
        <v>0.565587734241908</v>
      </c>
      <c r="Z29" s="10">
        <f t="shared" si="55"/>
        <v>0.59519408502772642</v>
      </c>
      <c r="AA29" s="10">
        <f t="shared" si="55"/>
        <v>0.63048016701461373</v>
      </c>
      <c r="AB29" s="10">
        <f t="shared" si="55"/>
        <v>0.6404494382022472</v>
      </c>
      <c r="AC29" s="10">
        <f t="shared" si="55"/>
        <v>0.61154855643044614</v>
      </c>
      <c r="AD29" s="10">
        <f t="shared" si="55"/>
        <v>0.63873370577281197</v>
      </c>
      <c r="AE29" s="10">
        <f t="shared" si="55"/>
        <v>0.67536704730831976</v>
      </c>
      <c r="AF29" s="10">
        <f t="shared" si="55"/>
        <v>0.72222222222222221</v>
      </c>
      <c r="AG29" s="10">
        <f t="shared" si="55"/>
        <v>0.72456140350877196</v>
      </c>
      <c r="AH29" s="10">
        <f t="shared" si="55"/>
        <v>0.70889894419306188</v>
      </c>
      <c r="AI29" s="10">
        <f t="shared" si="55"/>
        <v>0.69266055045871555</v>
      </c>
      <c r="AJ29" s="10">
        <f t="shared" si="55"/>
        <v>0.71064467766116945</v>
      </c>
      <c r="AK29" s="10">
        <f t="shared" si="55"/>
        <v>0.71450381679389308</v>
      </c>
      <c r="AL29" s="10">
        <f t="shared" si="55"/>
        <v>0.67132867132867136</v>
      </c>
      <c r="AM29" s="10">
        <f t="shared" si="55"/>
        <v>0.6581769436997319</v>
      </c>
      <c r="AN29" s="10">
        <f t="shared" si="55"/>
        <v>0.63104325699745545</v>
      </c>
      <c r="AO29" s="10">
        <f t="shared" si="55"/>
        <v>0.64215686274509809</v>
      </c>
      <c r="AP29" s="10">
        <f t="shared" si="55"/>
        <v>0.61813537675606645</v>
      </c>
      <c r="AQ29" s="10">
        <f t="shared" si="55"/>
        <v>0.65013054830287209</v>
      </c>
      <c r="AR29" s="10">
        <f t="shared" si="55"/>
        <v>0.59371833839918942</v>
      </c>
      <c r="AS29" s="10">
        <f t="shared" si="55"/>
        <v>0.59636363636363632</v>
      </c>
      <c r="AT29" s="10">
        <f t="shared" si="55"/>
        <v>0.58688245315161836</v>
      </c>
      <c r="AU29" s="10">
        <f t="shared" si="55"/>
        <v>0.55950413223140494</v>
      </c>
      <c r="AV29" s="10">
        <f t="shared" si="55"/>
        <v>0.59001406469760898</v>
      </c>
      <c r="AW29" s="10">
        <f t="shared" si="55"/>
        <v>0.61338582677165354</v>
      </c>
      <c r="AX29" s="10">
        <f t="shared" si="55"/>
        <v>0.56153846153846154</v>
      </c>
      <c r="AY29" s="10">
        <f t="shared" si="55"/>
        <v>0.57396449704142016</v>
      </c>
      <c r="AZ29" s="10">
        <f t="shared" si="55"/>
        <v>0.59505208333333337</v>
      </c>
      <c r="BA29" s="10">
        <f t="shared" si="55"/>
        <v>0.62748091603053435</v>
      </c>
      <c r="BB29" s="10">
        <f t="shared" si="55"/>
        <v>0.65396341463414631</v>
      </c>
      <c r="BC29" s="10">
        <f t="shared" ref="BC29:BI29" si="56">SUM(DK29:DK31)/DK39</f>
        <v>0.67766116941529231</v>
      </c>
      <c r="BD29" s="10">
        <f t="shared" si="56"/>
        <v>0.69729729729729728</v>
      </c>
      <c r="BE29" s="10">
        <f t="shared" si="56"/>
        <v>0.70363288718929251</v>
      </c>
      <c r="BF29" s="10">
        <f t="shared" si="56"/>
        <v>0.73166023166023164</v>
      </c>
      <c r="BG29" s="10">
        <f t="shared" si="56"/>
        <v>0.68595041322314054</v>
      </c>
      <c r="BH29" s="10">
        <f t="shared" si="56"/>
        <v>0.66616766467065869</v>
      </c>
      <c r="BI29" s="10">
        <f t="shared" si="56"/>
        <v>0.6938405797101449</v>
      </c>
      <c r="BJ29" s="25"/>
      <c r="BL29" s="2" t="s">
        <v>49</v>
      </c>
      <c r="BM29" s="2">
        <v>173</v>
      </c>
      <c r="BN29" s="2">
        <v>112</v>
      </c>
      <c r="CE29" s="2">
        <v>65</v>
      </c>
      <c r="CF29" s="2">
        <v>93</v>
      </c>
      <c r="CG29" s="2">
        <v>117</v>
      </c>
      <c r="CH29" s="2">
        <v>117</v>
      </c>
      <c r="CI29" s="2">
        <v>123</v>
      </c>
      <c r="CJ29" s="2">
        <v>79</v>
      </c>
      <c r="CK29" s="2">
        <v>88</v>
      </c>
      <c r="CL29" s="2">
        <v>143</v>
      </c>
      <c r="CM29" s="2">
        <v>178</v>
      </c>
      <c r="CN29" s="2">
        <v>179</v>
      </c>
      <c r="CO29" s="2">
        <v>187</v>
      </c>
      <c r="CP29" s="2">
        <v>209</v>
      </c>
      <c r="CQ29" s="2">
        <v>199</v>
      </c>
      <c r="CR29" s="2">
        <v>207</v>
      </c>
      <c r="CS29" s="2">
        <v>187</v>
      </c>
      <c r="CT29" s="2">
        <v>198</v>
      </c>
      <c r="CU29" s="2">
        <v>204</v>
      </c>
      <c r="CV29" s="2">
        <v>203</v>
      </c>
      <c r="CW29" s="2">
        <v>198</v>
      </c>
      <c r="CX29" s="2">
        <v>168</v>
      </c>
      <c r="CY29" s="2">
        <v>190</v>
      </c>
      <c r="CZ29" s="2">
        <v>213</v>
      </c>
      <c r="DA29" s="2">
        <v>222</v>
      </c>
      <c r="DB29" s="2">
        <v>233</v>
      </c>
      <c r="DC29" s="2">
        <v>220</v>
      </c>
      <c r="DD29" s="2">
        <v>285</v>
      </c>
      <c r="DE29" s="2">
        <v>259</v>
      </c>
      <c r="DF29" s="2">
        <v>267</v>
      </c>
      <c r="DG29" s="2">
        <v>250</v>
      </c>
      <c r="DH29" s="2">
        <v>165</v>
      </c>
      <c r="DI29" s="2">
        <v>143</v>
      </c>
      <c r="DJ29" s="2">
        <v>155</v>
      </c>
      <c r="DK29" s="2">
        <v>181</v>
      </c>
      <c r="DL29" s="2">
        <v>174</v>
      </c>
      <c r="DM29" s="2">
        <v>155</v>
      </c>
      <c r="DN29" s="2">
        <v>154</v>
      </c>
      <c r="DO29" s="2">
        <v>179</v>
      </c>
      <c r="DP29" s="2">
        <v>197</v>
      </c>
      <c r="DQ29" s="2">
        <v>158</v>
      </c>
    </row>
    <row r="30" spans="1:121" ht="13.5" customHeight="1" x14ac:dyDescent="0.2">
      <c r="A30" s="24"/>
      <c r="D30" s="2" t="s">
        <v>58</v>
      </c>
      <c r="E30" s="10">
        <f>SUM(BM29:BM32)/BM39</f>
        <v>0.90669014084507038</v>
      </c>
      <c r="F30" s="10">
        <f>SUM(BN29:BN32)/BN39</f>
        <v>0.8408602150537634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>
        <f t="shared" ref="W30:BB30" si="57">SUM(CE29:CE32)/CE39</f>
        <v>0.66507177033492826</v>
      </c>
      <c r="X30" s="10">
        <f t="shared" si="57"/>
        <v>0.64154411764705888</v>
      </c>
      <c r="Y30" s="10">
        <f t="shared" si="57"/>
        <v>0.71039182282793867</v>
      </c>
      <c r="Z30" s="10">
        <f t="shared" si="57"/>
        <v>0.73567467652495377</v>
      </c>
      <c r="AA30" s="10">
        <f t="shared" si="57"/>
        <v>0.76617954070981209</v>
      </c>
      <c r="AB30" s="10">
        <f t="shared" si="57"/>
        <v>0.800561797752809</v>
      </c>
      <c r="AC30" s="10">
        <f t="shared" si="57"/>
        <v>0.7427821522309711</v>
      </c>
      <c r="AD30" s="10">
        <f t="shared" si="57"/>
        <v>0.76350093109869643</v>
      </c>
      <c r="AE30" s="10">
        <f t="shared" si="57"/>
        <v>0.81566068515497558</v>
      </c>
      <c r="AF30" s="10">
        <f t="shared" si="57"/>
        <v>0.83854166666666663</v>
      </c>
      <c r="AG30" s="10">
        <f t="shared" si="57"/>
        <v>0.83508771929824566</v>
      </c>
      <c r="AH30" s="10">
        <f t="shared" si="57"/>
        <v>0.8265460030165912</v>
      </c>
      <c r="AI30" s="10">
        <f t="shared" si="57"/>
        <v>0.80886850152905199</v>
      </c>
      <c r="AJ30" s="10">
        <f t="shared" si="57"/>
        <v>0.82908545727136429</v>
      </c>
      <c r="AK30" s="10">
        <f t="shared" si="57"/>
        <v>0.833587786259542</v>
      </c>
      <c r="AL30" s="10">
        <f t="shared" si="57"/>
        <v>0.80279720279720279</v>
      </c>
      <c r="AM30" s="10">
        <f t="shared" si="57"/>
        <v>0.77345844504021444</v>
      </c>
      <c r="AN30" s="10">
        <f t="shared" si="57"/>
        <v>0.76844783715012721</v>
      </c>
      <c r="AO30" s="10">
        <f t="shared" si="57"/>
        <v>0.76225490196078427</v>
      </c>
      <c r="AP30" s="10">
        <f t="shared" si="57"/>
        <v>0.74840357598978291</v>
      </c>
      <c r="AQ30" s="10">
        <f t="shared" si="57"/>
        <v>0.77023498694516968</v>
      </c>
      <c r="AR30" s="10">
        <f t="shared" si="57"/>
        <v>0.72441742654508612</v>
      </c>
      <c r="AS30" s="10">
        <f t="shared" si="57"/>
        <v>0.74454545454545451</v>
      </c>
      <c r="AT30" s="10">
        <f t="shared" si="57"/>
        <v>0.72657580919931852</v>
      </c>
      <c r="AU30" s="10">
        <f t="shared" si="57"/>
        <v>0.72066115702479339</v>
      </c>
      <c r="AV30" s="10">
        <f t="shared" si="57"/>
        <v>0.73488045007032354</v>
      </c>
      <c r="AW30" s="10">
        <f t="shared" si="57"/>
        <v>0.74173228346456688</v>
      </c>
      <c r="AX30" s="10">
        <f t="shared" si="57"/>
        <v>0.7</v>
      </c>
      <c r="AY30" s="10">
        <f t="shared" si="57"/>
        <v>0.72696534234995769</v>
      </c>
      <c r="AZ30" s="10">
        <f t="shared" si="57"/>
        <v>0.73046875</v>
      </c>
      <c r="BA30" s="10">
        <f t="shared" si="57"/>
        <v>0.74809160305343514</v>
      </c>
      <c r="BB30" s="10">
        <f t="shared" si="57"/>
        <v>0.76981707317073167</v>
      </c>
      <c r="BC30" s="10">
        <f t="shared" ref="BC30:BI30" si="58">SUM(DK29:DK32)/DK39</f>
        <v>0.80359820089955025</v>
      </c>
      <c r="BD30" s="10">
        <f t="shared" si="58"/>
        <v>0.80720720720720718</v>
      </c>
      <c r="BE30" s="10">
        <f t="shared" si="58"/>
        <v>0.81261950286806883</v>
      </c>
      <c r="BF30" s="10">
        <f t="shared" si="58"/>
        <v>0.84942084942084939</v>
      </c>
      <c r="BG30" s="10">
        <f t="shared" si="58"/>
        <v>0.84462809917355375</v>
      </c>
      <c r="BH30" s="10">
        <f t="shared" si="58"/>
        <v>0.80389221556886226</v>
      </c>
      <c r="BI30" s="10">
        <f t="shared" si="58"/>
        <v>0.8188405797101449</v>
      </c>
      <c r="BJ30" s="30"/>
      <c r="BL30" s="2" t="s">
        <v>51</v>
      </c>
      <c r="BM30" s="2">
        <v>148</v>
      </c>
      <c r="BN30" s="2">
        <v>98</v>
      </c>
      <c r="CE30" s="2">
        <v>96</v>
      </c>
      <c r="CF30" s="2">
        <v>98</v>
      </c>
      <c r="CG30" s="2">
        <v>109</v>
      </c>
      <c r="CH30" s="2">
        <v>110</v>
      </c>
      <c r="CI30" s="2">
        <v>98</v>
      </c>
      <c r="CJ30" s="2">
        <v>81</v>
      </c>
      <c r="CK30" s="2">
        <v>85</v>
      </c>
      <c r="CL30" s="2">
        <v>111</v>
      </c>
      <c r="CM30" s="2">
        <v>131</v>
      </c>
      <c r="CN30" s="2">
        <v>130</v>
      </c>
      <c r="CO30" s="2">
        <v>126</v>
      </c>
      <c r="CP30" s="2">
        <v>156</v>
      </c>
      <c r="CQ30" s="2">
        <v>139</v>
      </c>
      <c r="CR30" s="2">
        <v>149</v>
      </c>
      <c r="CS30" s="2">
        <v>175</v>
      </c>
      <c r="CT30" s="2">
        <v>172</v>
      </c>
      <c r="CU30" s="2">
        <v>154</v>
      </c>
      <c r="CV30" s="2">
        <v>162</v>
      </c>
      <c r="CW30" s="2">
        <v>184</v>
      </c>
      <c r="CX30" s="2">
        <v>168</v>
      </c>
      <c r="CY30" s="2">
        <v>160</v>
      </c>
      <c r="CZ30" s="2">
        <v>200</v>
      </c>
      <c r="DA30" s="2">
        <v>221</v>
      </c>
      <c r="DB30" s="2">
        <v>232</v>
      </c>
      <c r="DC30" s="2">
        <v>239</v>
      </c>
      <c r="DD30" s="2">
        <v>305</v>
      </c>
      <c r="DE30" s="2">
        <v>267</v>
      </c>
      <c r="DF30" s="2">
        <v>266</v>
      </c>
      <c r="DG30" s="2">
        <v>236</v>
      </c>
      <c r="DH30" s="2">
        <v>162</v>
      </c>
      <c r="DI30" s="2">
        <v>139</v>
      </c>
      <c r="DJ30" s="2">
        <v>138</v>
      </c>
      <c r="DK30" s="2">
        <v>151</v>
      </c>
      <c r="DL30" s="2">
        <v>117</v>
      </c>
      <c r="DM30" s="2">
        <v>131</v>
      </c>
      <c r="DN30" s="2">
        <v>127</v>
      </c>
      <c r="DO30" s="2">
        <v>133</v>
      </c>
      <c r="DP30" s="2">
        <v>134</v>
      </c>
      <c r="DQ30" s="2">
        <v>120</v>
      </c>
    </row>
    <row r="31" spans="1:121" ht="13.5" customHeight="1" x14ac:dyDescent="0.2">
      <c r="A31" s="24"/>
      <c r="D31" s="2" t="s">
        <v>60</v>
      </c>
      <c r="E31" s="10">
        <f>SUM(BM29:BM33)/BM39</f>
        <v>1</v>
      </c>
      <c r="F31" s="10">
        <f>SUM(BN29:BN33)/BN39</f>
        <v>0.98279569892473118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>
        <f t="shared" ref="W31:BB31" si="59">SUM(CE29:CE33)/CE39</f>
        <v>0.78708133971291872</v>
      </c>
      <c r="X31" s="10">
        <f t="shared" si="59"/>
        <v>0.76470588235294112</v>
      </c>
      <c r="Y31" s="10">
        <f t="shared" si="59"/>
        <v>0.83304940374787051</v>
      </c>
      <c r="Z31" s="10">
        <f t="shared" si="59"/>
        <v>0.82994454713493526</v>
      </c>
      <c r="AA31" s="10">
        <f t="shared" si="59"/>
        <v>0.85386221294363251</v>
      </c>
      <c r="AB31" s="10">
        <f t="shared" si="59"/>
        <v>0.9101123595505618</v>
      </c>
      <c r="AC31" s="10">
        <f t="shared" si="59"/>
        <v>0.85039370078740162</v>
      </c>
      <c r="AD31" s="10">
        <f t="shared" si="59"/>
        <v>0.88081936685288642</v>
      </c>
      <c r="AE31" s="10">
        <f t="shared" si="59"/>
        <v>0.90538336052202284</v>
      </c>
      <c r="AF31" s="10">
        <f t="shared" si="59"/>
        <v>0.90104166666666663</v>
      </c>
      <c r="AG31" s="10">
        <f t="shared" si="59"/>
        <v>0.90877192982456145</v>
      </c>
      <c r="AH31" s="10">
        <f t="shared" si="59"/>
        <v>0.89441930618401211</v>
      </c>
      <c r="AI31" s="10">
        <f t="shared" si="59"/>
        <v>0.88226299694189603</v>
      </c>
      <c r="AJ31" s="10">
        <f t="shared" si="59"/>
        <v>0.9145427286356822</v>
      </c>
      <c r="AK31" s="10">
        <f t="shared" si="59"/>
        <v>0.89923664122137403</v>
      </c>
      <c r="AL31" s="10">
        <f t="shared" si="59"/>
        <v>0.88811188811188813</v>
      </c>
      <c r="AM31" s="10">
        <f t="shared" si="59"/>
        <v>0.85522788203753353</v>
      </c>
      <c r="AN31" s="10">
        <f t="shared" si="59"/>
        <v>0.861323155216285</v>
      </c>
      <c r="AO31" s="10">
        <f t="shared" si="59"/>
        <v>0.86397058823529416</v>
      </c>
      <c r="AP31" s="10">
        <f t="shared" si="59"/>
        <v>0.84802043422733075</v>
      </c>
      <c r="AQ31" s="10">
        <f t="shared" si="59"/>
        <v>0.85248041775456918</v>
      </c>
      <c r="AR31" s="10">
        <f t="shared" si="59"/>
        <v>0.82269503546099287</v>
      </c>
      <c r="AS31" s="10">
        <f t="shared" si="59"/>
        <v>0.8290909090909091</v>
      </c>
      <c r="AT31" s="10">
        <f t="shared" si="59"/>
        <v>0.82112436115843268</v>
      </c>
      <c r="AU31" s="10">
        <f t="shared" si="59"/>
        <v>0.82644628099173556</v>
      </c>
      <c r="AV31" s="10">
        <f t="shared" si="59"/>
        <v>0.84528832630098449</v>
      </c>
      <c r="AW31" s="10">
        <f t="shared" si="59"/>
        <v>0.85354330708661419</v>
      </c>
      <c r="AX31" s="10">
        <f t="shared" si="59"/>
        <v>0.81923076923076921</v>
      </c>
      <c r="AY31" s="10">
        <f t="shared" si="59"/>
        <v>0.83093829247675399</v>
      </c>
      <c r="AZ31" s="10">
        <f t="shared" si="59"/>
        <v>0.8359375</v>
      </c>
      <c r="BA31" s="10">
        <f t="shared" si="59"/>
        <v>0.82900763358778629</v>
      </c>
      <c r="BB31" s="10">
        <f t="shared" si="59"/>
        <v>0.87804878048780488</v>
      </c>
      <c r="BC31" s="10">
        <f t="shared" ref="BC31:BI31" si="60">SUM(DK29:DK33)/DK39</f>
        <v>0.8860569715142429</v>
      </c>
      <c r="BD31" s="10">
        <f t="shared" si="60"/>
        <v>0.8900900900900901</v>
      </c>
      <c r="BE31" s="10">
        <f t="shared" si="60"/>
        <v>0.91013384321223711</v>
      </c>
      <c r="BF31" s="10">
        <f t="shared" si="60"/>
        <v>0.92277992277992282</v>
      </c>
      <c r="BG31" s="10">
        <f t="shared" si="60"/>
        <v>0.91570247933884297</v>
      </c>
      <c r="BH31" s="10">
        <f t="shared" si="60"/>
        <v>0.89221556886227549</v>
      </c>
      <c r="BI31" s="10">
        <f t="shared" si="60"/>
        <v>0.91304347826086951</v>
      </c>
      <c r="BJ31" s="30"/>
      <c r="BL31" s="2" t="s">
        <v>53</v>
      </c>
      <c r="BM31" s="2">
        <v>110</v>
      </c>
      <c r="BN31" s="2">
        <v>95</v>
      </c>
      <c r="CE31" s="2">
        <v>64</v>
      </c>
      <c r="CF31" s="2">
        <v>82</v>
      </c>
      <c r="CG31" s="2">
        <v>106</v>
      </c>
      <c r="CH31" s="2">
        <v>95</v>
      </c>
      <c r="CI31" s="2">
        <v>81</v>
      </c>
      <c r="CJ31" s="2">
        <v>68</v>
      </c>
      <c r="CK31" s="2">
        <v>60</v>
      </c>
      <c r="CL31" s="2">
        <v>89</v>
      </c>
      <c r="CM31" s="2">
        <v>105</v>
      </c>
      <c r="CN31" s="2">
        <v>107</v>
      </c>
      <c r="CO31" s="2">
        <v>100</v>
      </c>
      <c r="CP31" s="2">
        <v>105</v>
      </c>
      <c r="CQ31" s="2">
        <v>115</v>
      </c>
      <c r="CR31" s="2">
        <v>118</v>
      </c>
      <c r="CS31" s="2">
        <v>106</v>
      </c>
      <c r="CT31" s="2">
        <v>110</v>
      </c>
      <c r="CU31" s="2">
        <v>133</v>
      </c>
      <c r="CV31" s="2">
        <v>131</v>
      </c>
      <c r="CW31" s="2">
        <v>142</v>
      </c>
      <c r="CX31" s="2">
        <v>148</v>
      </c>
      <c r="CY31" s="2">
        <v>148</v>
      </c>
      <c r="CZ31" s="2">
        <v>173</v>
      </c>
      <c r="DA31" s="2">
        <v>213</v>
      </c>
      <c r="DB31" s="2">
        <v>224</v>
      </c>
      <c r="DC31" s="2">
        <v>218</v>
      </c>
      <c r="DD31" s="2">
        <v>249</v>
      </c>
      <c r="DE31" s="2">
        <v>253</v>
      </c>
      <c r="DF31" s="2">
        <v>197</v>
      </c>
      <c r="DG31" s="2">
        <v>193</v>
      </c>
      <c r="DH31" s="2">
        <v>130</v>
      </c>
      <c r="DI31" s="2">
        <v>129</v>
      </c>
      <c r="DJ31" s="2">
        <v>136</v>
      </c>
      <c r="DK31" s="2">
        <v>120</v>
      </c>
      <c r="DL31" s="2">
        <v>96</v>
      </c>
      <c r="DM31" s="2">
        <v>82</v>
      </c>
      <c r="DN31" s="2">
        <v>98</v>
      </c>
      <c r="DO31" s="2">
        <v>103</v>
      </c>
      <c r="DP31" s="2">
        <v>114</v>
      </c>
      <c r="DQ31" s="2">
        <v>105</v>
      </c>
    </row>
    <row r="32" spans="1:121" ht="13.5" customHeight="1" x14ac:dyDescent="0.2">
      <c r="A32" s="24"/>
      <c r="D32" s="2" t="s">
        <v>62</v>
      </c>
      <c r="E32" s="10">
        <f>SUM(BM34:BM38)/BM39</f>
        <v>0</v>
      </c>
      <c r="F32" s="10">
        <f>SUM(BN34:BN38)/BN39</f>
        <v>1.7204301075268817E-2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>
        <f t="shared" ref="W32:BB32" si="61">SUM(CE34:CE38)/CE39</f>
        <v>0.21291866028708134</v>
      </c>
      <c r="X32" s="10">
        <f t="shared" si="61"/>
        <v>0.23529411764705882</v>
      </c>
      <c r="Y32" s="10">
        <f t="shared" si="61"/>
        <v>0.16695059625212946</v>
      </c>
      <c r="Z32" s="10">
        <f t="shared" si="61"/>
        <v>0.17005545286506468</v>
      </c>
      <c r="AA32" s="10">
        <f t="shared" si="61"/>
        <v>0.14613778705636743</v>
      </c>
      <c r="AB32" s="10">
        <f t="shared" si="61"/>
        <v>8.98876404494382E-2</v>
      </c>
      <c r="AC32" s="10">
        <f t="shared" si="61"/>
        <v>0.14960629921259844</v>
      </c>
      <c r="AD32" s="10">
        <f t="shared" si="61"/>
        <v>0.11918063314711359</v>
      </c>
      <c r="AE32" s="10">
        <f t="shared" si="61"/>
        <v>9.461663947797716E-2</v>
      </c>
      <c r="AF32" s="10">
        <f t="shared" si="61"/>
        <v>9.8958333333333329E-2</v>
      </c>
      <c r="AG32" s="10">
        <f t="shared" si="61"/>
        <v>9.1228070175438603E-2</v>
      </c>
      <c r="AH32" s="10">
        <f t="shared" si="61"/>
        <v>0.10558069381598793</v>
      </c>
      <c r="AI32" s="10">
        <f t="shared" si="61"/>
        <v>0.11773700305810397</v>
      </c>
      <c r="AJ32" s="10">
        <f t="shared" si="61"/>
        <v>8.5457271364317841E-2</v>
      </c>
      <c r="AK32" s="10">
        <f t="shared" si="61"/>
        <v>0.10076335877862595</v>
      </c>
      <c r="AL32" s="10">
        <f t="shared" si="61"/>
        <v>0.11188811188811189</v>
      </c>
      <c r="AM32" s="10">
        <f t="shared" si="61"/>
        <v>0.1447721179624665</v>
      </c>
      <c r="AN32" s="10">
        <f t="shared" si="61"/>
        <v>0.138676844783715</v>
      </c>
      <c r="AO32" s="10">
        <f t="shared" si="61"/>
        <v>0.13602941176470587</v>
      </c>
      <c r="AP32" s="10">
        <f t="shared" si="61"/>
        <v>0.15197956577266922</v>
      </c>
      <c r="AQ32" s="10">
        <f t="shared" si="61"/>
        <v>0.1475195822454308</v>
      </c>
      <c r="AR32" s="10">
        <f t="shared" si="61"/>
        <v>0.1773049645390071</v>
      </c>
      <c r="AS32" s="10">
        <f t="shared" si="61"/>
        <v>0.1709090909090909</v>
      </c>
      <c r="AT32" s="10">
        <f t="shared" si="61"/>
        <v>0.17887563884156729</v>
      </c>
      <c r="AU32" s="10">
        <f t="shared" si="61"/>
        <v>0.17355371900826447</v>
      </c>
      <c r="AV32" s="10">
        <f t="shared" si="61"/>
        <v>0.15471167369901548</v>
      </c>
      <c r="AW32" s="10">
        <f t="shared" si="61"/>
        <v>0.14645669291338584</v>
      </c>
      <c r="AX32" s="10">
        <f t="shared" si="61"/>
        <v>0.18076923076923077</v>
      </c>
      <c r="AY32" s="10">
        <f t="shared" si="61"/>
        <v>0.16906170752324598</v>
      </c>
      <c r="AZ32" s="10">
        <f t="shared" si="61"/>
        <v>0.1640625</v>
      </c>
      <c r="BA32" s="10">
        <f t="shared" si="61"/>
        <v>0.17099236641221374</v>
      </c>
      <c r="BB32" s="10">
        <f t="shared" si="61"/>
        <v>0.12195121951219512</v>
      </c>
      <c r="BC32" s="10">
        <f t="shared" ref="BC32:BI32" si="62">SUM(DK34:DK38)/DK39</f>
        <v>0.11394302848575712</v>
      </c>
      <c r="BD32" s="10">
        <f t="shared" si="62"/>
        <v>0.10990990990990991</v>
      </c>
      <c r="BE32" s="10">
        <f t="shared" si="62"/>
        <v>8.9866156787762913E-2</v>
      </c>
      <c r="BF32" s="10">
        <f t="shared" si="62"/>
        <v>7.7220077220077218E-2</v>
      </c>
      <c r="BG32" s="10">
        <f t="shared" si="62"/>
        <v>8.4297520661157019E-2</v>
      </c>
      <c r="BH32" s="10">
        <f t="shared" si="62"/>
        <v>0.10778443113772455</v>
      </c>
      <c r="BI32" s="10">
        <f t="shared" si="62"/>
        <v>8.6956521739130432E-2</v>
      </c>
      <c r="BJ32" s="30"/>
      <c r="BL32" s="2" t="s">
        <v>55</v>
      </c>
      <c r="BM32" s="2">
        <v>84</v>
      </c>
      <c r="BN32" s="2">
        <v>86</v>
      </c>
      <c r="CE32" s="2">
        <v>53</v>
      </c>
      <c r="CF32" s="2">
        <v>76</v>
      </c>
      <c r="CG32" s="2">
        <v>85</v>
      </c>
      <c r="CH32" s="2">
        <v>76</v>
      </c>
      <c r="CI32" s="2">
        <v>65</v>
      </c>
      <c r="CJ32" s="2">
        <v>57</v>
      </c>
      <c r="CK32" s="2">
        <v>50</v>
      </c>
      <c r="CL32" s="2">
        <v>67</v>
      </c>
      <c r="CM32" s="2">
        <v>86</v>
      </c>
      <c r="CN32" s="2">
        <v>67</v>
      </c>
      <c r="CO32" s="2">
        <v>63</v>
      </c>
      <c r="CP32" s="2">
        <v>78</v>
      </c>
      <c r="CQ32" s="2">
        <v>76</v>
      </c>
      <c r="CR32" s="2">
        <v>79</v>
      </c>
      <c r="CS32" s="2">
        <v>78</v>
      </c>
      <c r="CT32" s="2">
        <v>94</v>
      </c>
      <c r="CU32" s="2">
        <v>86</v>
      </c>
      <c r="CV32" s="2">
        <v>108</v>
      </c>
      <c r="CW32" s="2">
        <v>98</v>
      </c>
      <c r="CX32" s="2">
        <v>102</v>
      </c>
      <c r="CY32" s="2">
        <v>92</v>
      </c>
      <c r="CZ32" s="2">
        <v>129</v>
      </c>
      <c r="DA32" s="2">
        <v>163</v>
      </c>
      <c r="DB32" s="2">
        <v>164</v>
      </c>
      <c r="DC32" s="2">
        <v>195</v>
      </c>
      <c r="DD32" s="2">
        <v>206</v>
      </c>
      <c r="DE32" s="2">
        <v>163</v>
      </c>
      <c r="DF32" s="2">
        <v>180</v>
      </c>
      <c r="DG32" s="2">
        <v>181</v>
      </c>
      <c r="DH32" s="2">
        <v>104</v>
      </c>
      <c r="DI32" s="2">
        <v>79</v>
      </c>
      <c r="DJ32" s="2">
        <v>76</v>
      </c>
      <c r="DK32" s="2">
        <v>84</v>
      </c>
      <c r="DL32" s="2">
        <v>61</v>
      </c>
      <c r="DM32" s="2">
        <v>57</v>
      </c>
      <c r="DN32" s="2">
        <v>61</v>
      </c>
      <c r="DO32" s="2">
        <v>96</v>
      </c>
      <c r="DP32" s="2">
        <v>92</v>
      </c>
      <c r="DQ32" s="2">
        <v>69</v>
      </c>
    </row>
    <row r="33" spans="1:121" ht="13.5" customHeight="1" x14ac:dyDescent="0.2">
      <c r="A33" s="24"/>
      <c r="C33" s="1" t="s">
        <v>65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30"/>
      <c r="BL33" s="2" t="s">
        <v>57</v>
      </c>
      <c r="BM33" s="2">
        <v>53</v>
      </c>
      <c r="BN33" s="2">
        <v>66</v>
      </c>
      <c r="CE33" s="2">
        <v>51</v>
      </c>
      <c r="CF33" s="2">
        <v>67</v>
      </c>
      <c r="CG33" s="2">
        <v>72</v>
      </c>
      <c r="CH33" s="2">
        <v>51</v>
      </c>
      <c r="CI33" s="2">
        <v>42</v>
      </c>
      <c r="CJ33" s="2">
        <v>39</v>
      </c>
      <c r="CK33" s="2">
        <v>41</v>
      </c>
      <c r="CL33" s="2">
        <v>63</v>
      </c>
      <c r="CM33" s="2">
        <v>55</v>
      </c>
      <c r="CN33" s="2">
        <v>36</v>
      </c>
      <c r="CO33" s="2">
        <v>42</v>
      </c>
      <c r="CP33" s="2">
        <v>45</v>
      </c>
      <c r="CQ33" s="2">
        <v>48</v>
      </c>
      <c r="CR33" s="2">
        <v>57</v>
      </c>
      <c r="CS33" s="2">
        <v>43</v>
      </c>
      <c r="CT33" s="2">
        <v>61</v>
      </c>
      <c r="CU33" s="2">
        <v>61</v>
      </c>
      <c r="CV33" s="2">
        <v>73</v>
      </c>
      <c r="CW33" s="2">
        <v>83</v>
      </c>
      <c r="CX33" s="2">
        <v>78</v>
      </c>
      <c r="CY33" s="2">
        <v>63</v>
      </c>
      <c r="CZ33" s="2">
        <v>97</v>
      </c>
      <c r="DA33" s="2">
        <v>93</v>
      </c>
      <c r="DB33" s="2">
        <v>111</v>
      </c>
      <c r="DC33" s="2">
        <v>128</v>
      </c>
      <c r="DD33" s="2">
        <v>157</v>
      </c>
      <c r="DE33" s="2">
        <v>142</v>
      </c>
      <c r="DF33" s="2">
        <v>155</v>
      </c>
      <c r="DG33" s="2">
        <v>123</v>
      </c>
      <c r="DH33" s="2">
        <v>81</v>
      </c>
      <c r="DI33" s="2">
        <v>53</v>
      </c>
      <c r="DJ33" s="2">
        <v>71</v>
      </c>
      <c r="DK33" s="2">
        <v>55</v>
      </c>
      <c r="DL33" s="2">
        <v>46</v>
      </c>
      <c r="DM33" s="2">
        <v>51</v>
      </c>
      <c r="DN33" s="2">
        <v>38</v>
      </c>
      <c r="DO33" s="2">
        <v>43</v>
      </c>
      <c r="DP33" s="2">
        <v>59</v>
      </c>
      <c r="DQ33" s="2">
        <v>52</v>
      </c>
    </row>
    <row r="34" spans="1:121" ht="13.5" customHeight="1" x14ac:dyDescent="0.2">
      <c r="A34" s="24"/>
      <c r="D34" s="2" t="s">
        <v>92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>
        <f t="shared" ref="W34:BB34" si="63">(CE40+CE41)/CE46</f>
        <v>8.0939947780678853E-2</v>
      </c>
      <c r="X34" s="10">
        <f t="shared" si="63"/>
        <v>0.11428571428571428</v>
      </c>
      <c r="Y34" s="10">
        <f t="shared" si="63"/>
        <v>0.11387900355871886</v>
      </c>
      <c r="Z34" s="10">
        <f t="shared" si="63"/>
        <v>0.16310679611650486</v>
      </c>
      <c r="AA34" s="10">
        <f t="shared" si="63"/>
        <v>0.19333333333333333</v>
      </c>
      <c r="AB34" s="10">
        <f t="shared" si="63"/>
        <v>0.19335347432024169</v>
      </c>
      <c r="AC34" s="10">
        <f t="shared" si="63"/>
        <v>0.20765027322404372</v>
      </c>
      <c r="AD34" s="10">
        <f t="shared" si="63"/>
        <v>0.24708171206225682</v>
      </c>
      <c r="AE34" s="10">
        <f t="shared" si="63"/>
        <v>0.30344827586206896</v>
      </c>
      <c r="AF34" s="10">
        <f t="shared" si="63"/>
        <v>0.31047619047619046</v>
      </c>
      <c r="AG34" s="10">
        <f t="shared" si="63"/>
        <v>0.35074626865671643</v>
      </c>
      <c r="AH34" s="10">
        <f t="shared" si="63"/>
        <v>0.33717105263157893</v>
      </c>
      <c r="AI34" s="10">
        <f t="shared" si="63"/>
        <v>0.32295081967213113</v>
      </c>
      <c r="AJ34" s="10">
        <f t="shared" si="63"/>
        <v>0.38362760834670945</v>
      </c>
      <c r="AK34" s="10">
        <f t="shared" si="63"/>
        <v>0.35284810126582278</v>
      </c>
      <c r="AL34" s="10">
        <f t="shared" si="63"/>
        <v>0.33574529667149061</v>
      </c>
      <c r="AM34" s="10">
        <f t="shared" si="63"/>
        <v>0.28939828080229224</v>
      </c>
      <c r="AN34" s="10">
        <f t="shared" si="63"/>
        <v>0.33022636484687085</v>
      </c>
      <c r="AO34" s="10">
        <f t="shared" si="63"/>
        <v>0.36691542288557216</v>
      </c>
      <c r="AP34" s="10">
        <f t="shared" si="63"/>
        <v>0.28894472361809043</v>
      </c>
      <c r="AQ34" s="10">
        <f t="shared" si="63"/>
        <v>0.32467532467532467</v>
      </c>
      <c r="AR34" s="10">
        <f t="shared" si="63"/>
        <v>0.31525735294117646</v>
      </c>
      <c r="AS34" s="10">
        <f t="shared" si="63"/>
        <v>0.31268882175226587</v>
      </c>
      <c r="AT34" s="10">
        <f t="shared" si="63"/>
        <v>0.30904359141184123</v>
      </c>
      <c r="AU34" s="10">
        <f t="shared" si="63"/>
        <v>0.30691299165673419</v>
      </c>
      <c r="AV34" s="10">
        <f t="shared" si="63"/>
        <v>0.27316836487142165</v>
      </c>
      <c r="AW34" s="10">
        <f t="shared" si="63"/>
        <v>0.26054955839057897</v>
      </c>
      <c r="AX34" s="10">
        <f t="shared" si="63"/>
        <v>0.30965391621129323</v>
      </c>
      <c r="AY34" s="10">
        <f t="shared" si="63"/>
        <v>0.30492424242424243</v>
      </c>
      <c r="AZ34" s="10">
        <f t="shared" si="63"/>
        <v>0.29235167977126519</v>
      </c>
      <c r="BA34" s="10">
        <f t="shared" si="63"/>
        <v>0.29563812600969308</v>
      </c>
      <c r="BB34" s="10">
        <f t="shared" si="63"/>
        <v>0.34923492349234925</v>
      </c>
      <c r="BC34" s="10">
        <f t="shared" ref="BC34:BI34" si="64">(DK40+DK41)/DK46</f>
        <v>0.38411138411138412</v>
      </c>
      <c r="BD34" s="10">
        <f t="shared" si="64"/>
        <v>0.42592592592592593</v>
      </c>
      <c r="BE34" s="10">
        <f t="shared" si="64"/>
        <v>0.47908232118758437</v>
      </c>
      <c r="BF34" s="10">
        <f t="shared" si="64"/>
        <v>0.47142857142857142</v>
      </c>
      <c r="BG34" s="10">
        <f t="shared" si="64"/>
        <v>0.47417840375586856</v>
      </c>
      <c r="BH34" s="10">
        <f t="shared" si="64"/>
        <v>0.47906976744186047</v>
      </c>
      <c r="BI34" s="10">
        <f t="shared" si="64"/>
        <v>0.45469522240527183</v>
      </c>
      <c r="BJ34" s="30"/>
      <c r="BL34" s="2" t="s">
        <v>59</v>
      </c>
      <c r="BM34" s="2">
        <v>0</v>
      </c>
      <c r="BN34" s="2">
        <v>5</v>
      </c>
      <c r="CE34" s="2">
        <v>44</v>
      </c>
      <c r="CF34" s="2">
        <v>56</v>
      </c>
      <c r="CG34" s="2">
        <v>46</v>
      </c>
      <c r="CH34" s="2">
        <v>33</v>
      </c>
      <c r="CI34" s="2">
        <v>37</v>
      </c>
      <c r="CJ34" s="2">
        <v>20</v>
      </c>
      <c r="CK34" s="2">
        <v>25</v>
      </c>
      <c r="CL34" s="2">
        <v>41</v>
      </c>
      <c r="CM34" s="2">
        <v>28</v>
      </c>
      <c r="CN34" s="2">
        <v>27</v>
      </c>
      <c r="CO34" s="2">
        <v>20</v>
      </c>
      <c r="CP34" s="2">
        <v>41</v>
      </c>
      <c r="CQ34" s="2">
        <v>36</v>
      </c>
      <c r="CR34" s="2">
        <v>24</v>
      </c>
      <c r="CS34" s="2">
        <v>26</v>
      </c>
      <c r="CT34" s="2">
        <v>31</v>
      </c>
      <c r="CU34" s="2">
        <v>39</v>
      </c>
      <c r="CV34" s="2">
        <v>48</v>
      </c>
      <c r="CW34" s="2">
        <v>39</v>
      </c>
      <c r="CX34" s="2">
        <v>56</v>
      </c>
      <c r="CY34" s="2">
        <v>40</v>
      </c>
      <c r="CZ34" s="2">
        <v>78</v>
      </c>
      <c r="DA34" s="2">
        <v>81</v>
      </c>
      <c r="DB34" s="2">
        <v>81</v>
      </c>
      <c r="DC34" s="2">
        <v>88</v>
      </c>
      <c r="DD34" s="2">
        <v>129</v>
      </c>
      <c r="DE34" s="2">
        <v>79</v>
      </c>
      <c r="DF34" s="2">
        <v>96</v>
      </c>
      <c r="DG34" s="2">
        <v>83</v>
      </c>
      <c r="DH34" s="2">
        <v>48</v>
      </c>
      <c r="DI34" s="2">
        <v>42</v>
      </c>
      <c r="DJ34" s="2">
        <v>31</v>
      </c>
      <c r="DK34" s="2">
        <v>35</v>
      </c>
      <c r="DL34" s="2">
        <v>27</v>
      </c>
      <c r="DM34" s="2">
        <v>24</v>
      </c>
      <c r="DN34" s="2">
        <v>20</v>
      </c>
      <c r="DO34" s="2">
        <v>29</v>
      </c>
      <c r="DP34" s="2">
        <v>41</v>
      </c>
      <c r="DQ34" s="2">
        <v>23</v>
      </c>
    </row>
    <row r="35" spans="1:121" ht="13.5" customHeight="1" x14ac:dyDescent="0.2">
      <c r="A35" s="24"/>
      <c r="D35" s="2" t="s">
        <v>93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>
        <f t="shared" ref="W35:BB35" si="65">SUM(CE40:CE42)/CE46</f>
        <v>0.40469973890339428</v>
      </c>
      <c r="X35" s="10">
        <f t="shared" si="65"/>
        <v>0.44693877551020406</v>
      </c>
      <c r="Y35" s="10">
        <f t="shared" si="65"/>
        <v>0.48932384341637009</v>
      </c>
      <c r="Z35" s="10">
        <f t="shared" si="65"/>
        <v>0.51650485436893201</v>
      </c>
      <c r="AA35" s="10">
        <f t="shared" si="65"/>
        <v>0.56666666666666665</v>
      </c>
      <c r="AB35" s="10">
        <f t="shared" si="65"/>
        <v>0.61631419939577037</v>
      </c>
      <c r="AC35" s="10">
        <f t="shared" si="65"/>
        <v>0.57103825136612019</v>
      </c>
      <c r="AD35" s="10">
        <f t="shared" si="65"/>
        <v>0.64785992217898836</v>
      </c>
      <c r="AE35" s="10">
        <f t="shared" si="65"/>
        <v>0.69310344827586212</v>
      </c>
      <c r="AF35" s="10">
        <f t="shared" si="65"/>
        <v>0.71238095238095234</v>
      </c>
      <c r="AG35" s="10">
        <f t="shared" si="65"/>
        <v>0.74067164179104472</v>
      </c>
      <c r="AH35" s="10">
        <f t="shared" si="65"/>
        <v>0.75</v>
      </c>
      <c r="AI35" s="10">
        <f t="shared" si="65"/>
        <v>0.70327868852459019</v>
      </c>
      <c r="AJ35" s="10">
        <f t="shared" si="65"/>
        <v>0.7560192616372392</v>
      </c>
      <c r="AK35" s="10">
        <f t="shared" si="65"/>
        <v>0.76898734177215189</v>
      </c>
      <c r="AL35" s="10">
        <f t="shared" si="65"/>
        <v>0.75542691751085389</v>
      </c>
      <c r="AM35" s="10">
        <f t="shared" si="65"/>
        <v>0.74928366762177645</v>
      </c>
      <c r="AN35" s="10">
        <f t="shared" si="65"/>
        <v>0.7403462050599201</v>
      </c>
      <c r="AO35" s="10">
        <f t="shared" si="65"/>
        <v>0.75373134328358204</v>
      </c>
      <c r="AP35" s="10">
        <f t="shared" si="65"/>
        <v>0.72236180904522618</v>
      </c>
      <c r="AQ35" s="10">
        <f t="shared" si="65"/>
        <v>0.73199527744982296</v>
      </c>
      <c r="AR35" s="10">
        <f t="shared" si="65"/>
        <v>0.74724264705882348</v>
      </c>
      <c r="AS35" s="10">
        <f t="shared" si="65"/>
        <v>0.74773413897280971</v>
      </c>
      <c r="AT35" s="10">
        <f t="shared" si="65"/>
        <v>0.74690956408588161</v>
      </c>
      <c r="AU35" s="10">
        <f t="shared" si="65"/>
        <v>0.7216924910607867</v>
      </c>
      <c r="AV35" s="10">
        <f t="shared" si="65"/>
        <v>0.71809801067442991</v>
      </c>
      <c r="AW35" s="10">
        <f t="shared" si="65"/>
        <v>0.75368007850834151</v>
      </c>
      <c r="AX35" s="10">
        <f t="shared" si="65"/>
        <v>0.7404371584699454</v>
      </c>
      <c r="AY35" s="10">
        <f t="shared" si="65"/>
        <v>0.74573863636363635</v>
      </c>
      <c r="AZ35" s="10">
        <f t="shared" si="65"/>
        <v>0.74624731951393852</v>
      </c>
      <c r="BA35" s="10">
        <f t="shared" si="65"/>
        <v>0.72294022617124398</v>
      </c>
      <c r="BB35" s="10">
        <f t="shared" si="65"/>
        <v>0.73357335733573359</v>
      </c>
      <c r="BC35" s="10">
        <f t="shared" ref="BC35:BI35" si="66">SUM(DK40:DK42)/DK46</f>
        <v>0.70925470925470924</v>
      </c>
      <c r="BD35" s="10">
        <f t="shared" si="66"/>
        <v>0.74955908289241624</v>
      </c>
      <c r="BE35" s="10">
        <f t="shared" si="66"/>
        <v>0.83130904183535759</v>
      </c>
      <c r="BF35" s="10">
        <f t="shared" si="66"/>
        <v>0.81428571428571428</v>
      </c>
      <c r="BG35" s="10">
        <f t="shared" si="66"/>
        <v>0.82629107981220662</v>
      </c>
      <c r="BH35" s="10">
        <f t="shared" si="66"/>
        <v>0.83875968992248062</v>
      </c>
      <c r="BI35" s="10">
        <f t="shared" si="66"/>
        <v>0.84019769357495877</v>
      </c>
      <c r="BJ35" s="30"/>
      <c r="BL35" s="2" t="s">
        <v>61</v>
      </c>
      <c r="BM35" s="2">
        <v>0</v>
      </c>
      <c r="BN35" s="2">
        <v>3</v>
      </c>
      <c r="CE35" s="2">
        <v>22</v>
      </c>
      <c r="CF35" s="2">
        <v>39</v>
      </c>
      <c r="CG35" s="2">
        <v>30</v>
      </c>
      <c r="CH35" s="2">
        <v>35</v>
      </c>
      <c r="CI35" s="2">
        <v>21</v>
      </c>
      <c r="CJ35" s="2">
        <v>6</v>
      </c>
      <c r="CK35" s="2">
        <v>21</v>
      </c>
      <c r="CL35" s="2">
        <v>17</v>
      </c>
      <c r="CM35" s="2">
        <v>14</v>
      </c>
      <c r="CN35" s="2">
        <v>20</v>
      </c>
      <c r="CO35" s="2">
        <v>19</v>
      </c>
      <c r="CP35" s="2">
        <v>19</v>
      </c>
      <c r="CQ35" s="2">
        <v>18</v>
      </c>
      <c r="CR35" s="2">
        <v>20</v>
      </c>
      <c r="CS35" s="2">
        <v>23</v>
      </c>
      <c r="CT35" s="2">
        <v>22</v>
      </c>
      <c r="CU35" s="2">
        <v>37</v>
      </c>
      <c r="CV35" s="2">
        <v>25</v>
      </c>
      <c r="CW35" s="2">
        <v>39</v>
      </c>
      <c r="CX35" s="2">
        <v>23</v>
      </c>
      <c r="CY35" s="2">
        <v>22</v>
      </c>
      <c r="CZ35" s="2">
        <v>42</v>
      </c>
      <c r="DA35" s="2">
        <v>52</v>
      </c>
      <c r="DB35" s="2">
        <v>60</v>
      </c>
      <c r="DC35" s="2">
        <v>69</v>
      </c>
      <c r="DD35" s="2">
        <v>44</v>
      </c>
      <c r="DE35" s="2">
        <v>56</v>
      </c>
      <c r="DF35" s="2">
        <v>69</v>
      </c>
      <c r="DG35" s="2">
        <v>56</v>
      </c>
      <c r="DH35" s="2">
        <v>43</v>
      </c>
      <c r="DI35" s="2">
        <v>49</v>
      </c>
      <c r="DJ35" s="2">
        <v>26</v>
      </c>
      <c r="DK35" s="2">
        <v>26</v>
      </c>
      <c r="DL35" s="2">
        <v>16</v>
      </c>
      <c r="DM35" s="2">
        <v>13</v>
      </c>
      <c r="DN35" s="2">
        <v>14</v>
      </c>
      <c r="DO35" s="2">
        <v>10</v>
      </c>
      <c r="DP35" s="2">
        <v>11</v>
      </c>
      <c r="DQ35" s="2">
        <v>17</v>
      </c>
    </row>
    <row r="36" spans="1:121" ht="13.5" customHeight="1" x14ac:dyDescent="0.2">
      <c r="A36" s="24"/>
      <c r="D36" s="2" t="s">
        <v>94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>
        <f t="shared" ref="W36:BB36" si="67">SUM(CE40:CE43)/CE46</f>
        <v>0.83812010443864227</v>
      </c>
      <c r="X36" s="10">
        <f t="shared" si="67"/>
        <v>0.86734693877551017</v>
      </c>
      <c r="Y36" s="10">
        <f t="shared" si="67"/>
        <v>0.84519572953736655</v>
      </c>
      <c r="Z36" s="10">
        <f t="shared" si="67"/>
        <v>0.93592233009708736</v>
      </c>
      <c r="AA36" s="10">
        <f t="shared" si="67"/>
        <v>0.95777777777777773</v>
      </c>
      <c r="AB36" s="10">
        <f t="shared" si="67"/>
        <v>0.97280966767371602</v>
      </c>
      <c r="AC36" s="10">
        <f t="shared" si="67"/>
        <v>0.96448087431693985</v>
      </c>
      <c r="AD36" s="10">
        <f t="shared" si="67"/>
        <v>0.95914396887159536</v>
      </c>
      <c r="AE36" s="10">
        <f t="shared" si="67"/>
        <v>0.98103448275862071</v>
      </c>
      <c r="AF36" s="10">
        <f t="shared" si="67"/>
        <v>0.9676190476190476</v>
      </c>
      <c r="AG36" s="10">
        <f t="shared" si="67"/>
        <v>0.97947761194029848</v>
      </c>
      <c r="AH36" s="10">
        <f t="shared" si="67"/>
        <v>0.97039473684210531</v>
      </c>
      <c r="AI36" s="10">
        <f t="shared" si="67"/>
        <v>0.9819672131147541</v>
      </c>
      <c r="AJ36" s="10">
        <f t="shared" si="67"/>
        <v>0.9903691813804173</v>
      </c>
      <c r="AK36" s="10">
        <f t="shared" si="67"/>
        <v>0.97626582278481011</v>
      </c>
      <c r="AL36" s="10">
        <f t="shared" si="67"/>
        <v>0.98118668596237335</v>
      </c>
      <c r="AM36" s="10">
        <f t="shared" si="67"/>
        <v>0.98567335243553011</v>
      </c>
      <c r="AN36" s="10">
        <f t="shared" si="67"/>
        <v>0.98535286284953394</v>
      </c>
      <c r="AO36" s="10">
        <f t="shared" si="67"/>
        <v>0.98383084577114432</v>
      </c>
      <c r="AP36" s="10">
        <f t="shared" si="67"/>
        <v>0.98743718592964824</v>
      </c>
      <c r="AQ36" s="10">
        <f t="shared" si="67"/>
        <v>0.98110979929161746</v>
      </c>
      <c r="AR36" s="10">
        <f t="shared" si="67"/>
        <v>0.98621323529411764</v>
      </c>
      <c r="AS36" s="10">
        <f t="shared" si="67"/>
        <v>0.98489425981873113</v>
      </c>
      <c r="AT36" s="10">
        <f t="shared" si="67"/>
        <v>0.98633702016916069</v>
      </c>
      <c r="AU36" s="10">
        <f t="shared" si="67"/>
        <v>0.99106078665077468</v>
      </c>
      <c r="AV36" s="10">
        <f t="shared" si="67"/>
        <v>0.99223677826297918</v>
      </c>
      <c r="AW36" s="10">
        <f t="shared" si="67"/>
        <v>0.99116781157998035</v>
      </c>
      <c r="AX36" s="10">
        <f t="shared" si="67"/>
        <v>0.9904371584699454</v>
      </c>
      <c r="AY36" s="10">
        <f t="shared" si="67"/>
        <v>0.99053030303030298</v>
      </c>
      <c r="AZ36" s="10">
        <f t="shared" si="67"/>
        <v>0.99285203716940673</v>
      </c>
      <c r="BA36" s="10">
        <f t="shared" si="67"/>
        <v>0.98546042003231016</v>
      </c>
      <c r="BB36" s="10">
        <f t="shared" si="67"/>
        <v>0.98559855985598555</v>
      </c>
      <c r="BC36" s="10">
        <f t="shared" ref="BC36:BI36" si="68">SUM(DK40:DK43)/DK46</f>
        <v>0.98525798525798525</v>
      </c>
      <c r="BD36" s="10">
        <f t="shared" si="68"/>
        <v>0.9850088183421517</v>
      </c>
      <c r="BE36" s="10">
        <f t="shared" si="68"/>
        <v>0.9919028340080972</v>
      </c>
      <c r="BF36" s="10">
        <f t="shared" si="68"/>
        <v>0.99047619047619051</v>
      </c>
      <c r="BG36" s="10">
        <f t="shared" si="68"/>
        <v>0.98904538341158055</v>
      </c>
      <c r="BH36" s="10">
        <f t="shared" si="68"/>
        <v>0.98914728682170538</v>
      </c>
      <c r="BI36" s="10">
        <f t="shared" si="68"/>
        <v>0.99835255354200991</v>
      </c>
      <c r="BJ36" s="25"/>
      <c r="BL36" s="2" t="s">
        <v>63</v>
      </c>
      <c r="BM36" s="2">
        <v>0</v>
      </c>
      <c r="BN36" s="2">
        <v>0</v>
      </c>
      <c r="CE36" s="2">
        <v>15</v>
      </c>
      <c r="CF36" s="2">
        <v>24</v>
      </c>
      <c r="CG36" s="2">
        <v>13</v>
      </c>
      <c r="CH36" s="2">
        <v>11</v>
      </c>
      <c r="CI36" s="2">
        <v>9</v>
      </c>
      <c r="CJ36" s="2">
        <v>5</v>
      </c>
      <c r="CK36" s="2">
        <v>8</v>
      </c>
      <c r="CL36" s="2">
        <v>5</v>
      </c>
      <c r="CM36" s="2">
        <v>11</v>
      </c>
      <c r="CN36" s="2">
        <v>6</v>
      </c>
      <c r="CO36" s="2">
        <v>10</v>
      </c>
      <c r="CP36" s="2">
        <v>5</v>
      </c>
      <c r="CQ36" s="2">
        <v>16</v>
      </c>
      <c r="CR36" s="2">
        <v>7</v>
      </c>
      <c r="CS36" s="2">
        <v>6</v>
      </c>
      <c r="CT36" s="2">
        <v>15</v>
      </c>
      <c r="CU36" s="2">
        <v>14</v>
      </c>
      <c r="CV36" s="2">
        <v>20</v>
      </c>
      <c r="CW36" s="2">
        <v>23</v>
      </c>
      <c r="CX36" s="2">
        <v>20</v>
      </c>
      <c r="CY36" s="2">
        <v>33</v>
      </c>
      <c r="CZ36" s="2">
        <v>34</v>
      </c>
      <c r="DA36" s="2">
        <v>26</v>
      </c>
      <c r="DB36" s="2">
        <v>43</v>
      </c>
      <c r="DC36" s="2">
        <v>32</v>
      </c>
      <c r="DD36" s="2">
        <v>30</v>
      </c>
      <c r="DE36" s="2">
        <v>33</v>
      </c>
      <c r="DF36" s="2">
        <v>40</v>
      </c>
      <c r="DG36" s="2">
        <v>36</v>
      </c>
      <c r="DH36" s="2">
        <v>23</v>
      </c>
      <c r="DI36" s="2">
        <v>13</v>
      </c>
      <c r="DJ36" s="2">
        <v>13</v>
      </c>
      <c r="DK36" s="2">
        <v>11</v>
      </c>
      <c r="DL36" s="2">
        <v>11</v>
      </c>
      <c r="DM36" s="2">
        <v>4</v>
      </c>
      <c r="DN36" s="2">
        <v>3</v>
      </c>
      <c r="DO36" s="2">
        <v>7</v>
      </c>
      <c r="DP36" s="2">
        <v>15</v>
      </c>
      <c r="DQ36" s="2">
        <v>6</v>
      </c>
    </row>
    <row r="37" spans="1:121" ht="13.5" customHeight="1" x14ac:dyDescent="0.2">
      <c r="A37" s="24"/>
      <c r="D37" s="2" t="s">
        <v>95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>
        <f t="shared" ref="W37:BB37" si="69">SUM(CE40:CE44)/CE46</f>
        <v>0.91644908616187992</v>
      </c>
      <c r="X37" s="10">
        <f t="shared" si="69"/>
        <v>0.95306122448979591</v>
      </c>
      <c r="Y37" s="10">
        <f t="shared" si="69"/>
        <v>0.94661921708185048</v>
      </c>
      <c r="Z37" s="10">
        <f t="shared" si="69"/>
        <v>0.98640776699029131</v>
      </c>
      <c r="AA37" s="10">
        <f t="shared" si="69"/>
        <v>0.99111111111111116</v>
      </c>
      <c r="AB37" s="10">
        <f t="shared" si="69"/>
        <v>0.9939577039274925</v>
      </c>
      <c r="AC37" s="10">
        <f t="shared" si="69"/>
        <v>0.97814207650273222</v>
      </c>
      <c r="AD37" s="10">
        <f t="shared" si="69"/>
        <v>0.99027237354085607</v>
      </c>
      <c r="AE37" s="10">
        <f t="shared" si="69"/>
        <v>0.99655172413793103</v>
      </c>
      <c r="AF37" s="10">
        <f t="shared" si="69"/>
        <v>0.98857142857142855</v>
      </c>
      <c r="AG37" s="10">
        <f t="shared" si="69"/>
        <v>0.99440298507462688</v>
      </c>
      <c r="AH37" s="10">
        <f t="shared" si="69"/>
        <v>0.99177631578947367</v>
      </c>
      <c r="AI37" s="10">
        <f t="shared" si="69"/>
        <v>0.99672131147540988</v>
      </c>
      <c r="AJ37" s="10">
        <f t="shared" si="69"/>
        <v>0.9951845906902087</v>
      </c>
      <c r="AK37" s="10">
        <f t="shared" si="69"/>
        <v>0.99208860759493667</v>
      </c>
      <c r="AL37" s="10">
        <f t="shared" si="69"/>
        <v>0.9985528219971056</v>
      </c>
      <c r="AM37" s="10">
        <f t="shared" si="69"/>
        <v>0.99713467048710602</v>
      </c>
      <c r="AN37" s="10">
        <f t="shared" si="69"/>
        <v>0.9946737683089214</v>
      </c>
      <c r="AO37" s="10">
        <f t="shared" si="69"/>
        <v>1</v>
      </c>
      <c r="AP37" s="10">
        <f t="shared" si="69"/>
        <v>0.99874371859296485</v>
      </c>
      <c r="AQ37" s="10">
        <f t="shared" si="69"/>
        <v>0.99291617473435656</v>
      </c>
      <c r="AR37" s="10">
        <f t="shared" si="69"/>
        <v>0.99724264705882348</v>
      </c>
      <c r="AS37" s="10">
        <f t="shared" si="69"/>
        <v>0.99924471299093653</v>
      </c>
      <c r="AT37" s="10">
        <f t="shared" si="69"/>
        <v>0.99804814573845158</v>
      </c>
      <c r="AU37" s="10">
        <f t="shared" si="69"/>
        <v>0.99880810488676997</v>
      </c>
      <c r="AV37" s="10">
        <f t="shared" si="69"/>
        <v>0.99708879184861721</v>
      </c>
      <c r="AW37" s="10">
        <f t="shared" si="69"/>
        <v>0.99803729146221787</v>
      </c>
      <c r="AX37" s="10">
        <f t="shared" si="69"/>
        <v>0.99772313296903459</v>
      </c>
      <c r="AY37" s="10">
        <f t="shared" si="69"/>
        <v>0.99668560606060608</v>
      </c>
      <c r="AZ37" s="10">
        <f t="shared" si="69"/>
        <v>0.997855611150822</v>
      </c>
      <c r="BA37" s="10">
        <f t="shared" si="69"/>
        <v>0.99838449111470118</v>
      </c>
      <c r="BB37" s="10">
        <f t="shared" si="69"/>
        <v>0.99819981998199825</v>
      </c>
      <c r="BC37" s="10">
        <f t="shared" ref="BC37:BI37" si="70">SUM(DK40:DK44)/DK46</f>
        <v>0.99836199836199835</v>
      </c>
      <c r="BD37" s="10">
        <f t="shared" si="70"/>
        <v>0.99647266313932981</v>
      </c>
      <c r="BE37" s="10">
        <f t="shared" si="70"/>
        <v>0.99595141700404854</v>
      </c>
      <c r="BF37" s="10">
        <f t="shared" si="70"/>
        <v>1</v>
      </c>
      <c r="BG37" s="10">
        <f t="shared" si="70"/>
        <v>0.99843505477308292</v>
      </c>
      <c r="BH37" s="10">
        <f t="shared" si="70"/>
        <v>1</v>
      </c>
      <c r="BI37" s="10">
        <f t="shared" si="70"/>
        <v>1</v>
      </c>
      <c r="BJ37" s="25"/>
      <c r="BL37" s="2" t="s">
        <v>64</v>
      </c>
      <c r="BM37" s="2">
        <v>0</v>
      </c>
      <c r="BN37" s="2">
        <v>0</v>
      </c>
      <c r="CE37" s="2">
        <v>7</v>
      </c>
      <c r="CF37" s="2">
        <v>8</v>
      </c>
      <c r="CG37" s="2">
        <v>8</v>
      </c>
      <c r="CH37" s="2">
        <v>10</v>
      </c>
      <c r="CI37" s="2">
        <v>3</v>
      </c>
      <c r="CJ37" s="2">
        <v>1</v>
      </c>
      <c r="CK37" s="2">
        <v>2</v>
      </c>
      <c r="CL37" s="2">
        <v>0</v>
      </c>
      <c r="CM37" s="2">
        <v>4</v>
      </c>
      <c r="CN37" s="2">
        <v>3</v>
      </c>
      <c r="CO37" s="2">
        <v>3</v>
      </c>
      <c r="CP37" s="2">
        <v>4</v>
      </c>
      <c r="CQ37" s="2">
        <v>6</v>
      </c>
      <c r="CR37" s="2">
        <v>3</v>
      </c>
      <c r="CS37" s="2">
        <v>10</v>
      </c>
      <c r="CT37" s="2">
        <v>6</v>
      </c>
      <c r="CU37" s="2">
        <v>16</v>
      </c>
      <c r="CV37" s="2">
        <v>13</v>
      </c>
      <c r="CW37" s="2">
        <v>9</v>
      </c>
      <c r="CX37" s="2">
        <v>18</v>
      </c>
      <c r="CY37" s="2">
        <v>12</v>
      </c>
      <c r="CZ37" s="2">
        <v>18</v>
      </c>
      <c r="DA37" s="2">
        <v>25</v>
      </c>
      <c r="DB37" s="2">
        <v>20</v>
      </c>
      <c r="DC37" s="2">
        <v>18</v>
      </c>
      <c r="DD37" s="2">
        <v>14</v>
      </c>
      <c r="DE37" s="2">
        <v>17</v>
      </c>
      <c r="DF37" s="2">
        <v>26</v>
      </c>
      <c r="DG37" s="2">
        <v>20</v>
      </c>
      <c r="DH37" s="2">
        <v>11</v>
      </c>
      <c r="DI37" s="2">
        <v>7</v>
      </c>
      <c r="DJ37" s="2">
        <v>8</v>
      </c>
      <c r="DK37" s="2">
        <v>4</v>
      </c>
      <c r="DL37" s="2">
        <v>4</v>
      </c>
      <c r="DM37" s="2">
        <v>5</v>
      </c>
      <c r="DN37" s="2">
        <v>3</v>
      </c>
      <c r="DO37" s="2">
        <v>5</v>
      </c>
      <c r="DP37" s="2">
        <v>5</v>
      </c>
      <c r="DQ37" s="2">
        <v>2</v>
      </c>
    </row>
    <row r="38" spans="1:121" ht="13.5" customHeight="1" x14ac:dyDescent="0.2">
      <c r="A38" s="24"/>
      <c r="D38" s="14" t="s">
        <v>70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>
        <f t="shared" ref="W38:BB38" si="71">CE45/CE46</f>
        <v>8.3550913838120106E-2</v>
      </c>
      <c r="X38" s="15">
        <f t="shared" si="71"/>
        <v>4.6938775510204082E-2</v>
      </c>
      <c r="Y38" s="15">
        <f t="shared" si="71"/>
        <v>5.3380782918149468E-2</v>
      </c>
      <c r="Z38" s="15">
        <f t="shared" si="71"/>
        <v>1.3592233009708738E-2</v>
      </c>
      <c r="AA38" s="15">
        <f t="shared" si="71"/>
        <v>8.8888888888888889E-3</v>
      </c>
      <c r="AB38" s="15">
        <f t="shared" si="71"/>
        <v>6.0422960725075529E-3</v>
      </c>
      <c r="AC38" s="15">
        <f t="shared" si="71"/>
        <v>2.185792349726776E-2</v>
      </c>
      <c r="AD38" s="15">
        <f t="shared" si="71"/>
        <v>9.727626459143969E-3</v>
      </c>
      <c r="AE38" s="15">
        <f t="shared" si="71"/>
        <v>3.4482758620689655E-3</v>
      </c>
      <c r="AF38" s="15">
        <f t="shared" si="71"/>
        <v>1.1428571428571429E-2</v>
      </c>
      <c r="AG38" s="15">
        <f t="shared" si="71"/>
        <v>5.597014925373134E-3</v>
      </c>
      <c r="AH38" s="15">
        <f t="shared" si="71"/>
        <v>8.2236842105263153E-3</v>
      </c>
      <c r="AI38" s="15">
        <f t="shared" si="71"/>
        <v>3.2786885245901639E-3</v>
      </c>
      <c r="AJ38" s="15">
        <f t="shared" si="71"/>
        <v>4.815409309791332E-3</v>
      </c>
      <c r="AK38" s="15">
        <f t="shared" si="71"/>
        <v>7.9113924050632917E-3</v>
      </c>
      <c r="AL38" s="15">
        <f t="shared" si="71"/>
        <v>1.4471780028943559E-3</v>
      </c>
      <c r="AM38" s="15">
        <f t="shared" si="71"/>
        <v>2.8653295128939827E-3</v>
      </c>
      <c r="AN38" s="15">
        <f t="shared" si="71"/>
        <v>5.3262316910785623E-3</v>
      </c>
      <c r="AO38" s="15">
        <f t="shared" si="71"/>
        <v>0</v>
      </c>
      <c r="AP38" s="15">
        <f t="shared" si="71"/>
        <v>1.2562814070351759E-3</v>
      </c>
      <c r="AQ38" s="15">
        <f t="shared" si="71"/>
        <v>7.0838252656434475E-3</v>
      </c>
      <c r="AR38" s="15">
        <f t="shared" si="71"/>
        <v>2.7573529411764708E-3</v>
      </c>
      <c r="AS38" s="15">
        <f t="shared" si="71"/>
        <v>7.5528700906344411E-4</v>
      </c>
      <c r="AT38" s="15">
        <f t="shared" si="71"/>
        <v>1.9518542615484711E-3</v>
      </c>
      <c r="AU38" s="15">
        <f t="shared" si="71"/>
        <v>1.1918951132300357E-3</v>
      </c>
      <c r="AV38" s="15">
        <f t="shared" si="71"/>
        <v>2.911208151382824E-3</v>
      </c>
      <c r="AW38" s="15">
        <f t="shared" si="71"/>
        <v>1.9627085377821392E-3</v>
      </c>
      <c r="AX38" s="15">
        <f t="shared" si="71"/>
        <v>2.2768670309653918E-3</v>
      </c>
      <c r="AY38" s="15">
        <f t="shared" si="71"/>
        <v>3.3143939393939395E-3</v>
      </c>
      <c r="AZ38" s="15">
        <f t="shared" si="71"/>
        <v>2.1443888491779841E-3</v>
      </c>
      <c r="BA38" s="15">
        <f t="shared" si="71"/>
        <v>1.6155088852988692E-3</v>
      </c>
      <c r="BB38" s="15">
        <f t="shared" si="71"/>
        <v>1.8001800180018001E-3</v>
      </c>
      <c r="BC38" s="15">
        <f t="shared" ref="BC38:BI38" si="72">DK45/DK46</f>
        <v>1.6380016380016381E-3</v>
      </c>
      <c r="BD38" s="15">
        <f t="shared" si="72"/>
        <v>3.5273368606701938E-3</v>
      </c>
      <c r="BE38" s="15">
        <f t="shared" si="72"/>
        <v>4.048582995951417E-3</v>
      </c>
      <c r="BF38" s="15">
        <f t="shared" si="72"/>
        <v>0</v>
      </c>
      <c r="BG38" s="15">
        <f t="shared" si="72"/>
        <v>1.5649452269170579E-3</v>
      </c>
      <c r="BH38" s="15">
        <f t="shared" si="72"/>
        <v>0</v>
      </c>
      <c r="BI38" s="15">
        <f t="shared" si="72"/>
        <v>0</v>
      </c>
      <c r="BJ38" s="25"/>
      <c r="BL38" s="2" t="s">
        <v>66</v>
      </c>
      <c r="BM38" s="2">
        <v>0</v>
      </c>
      <c r="BN38" s="2">
        <v>0</v>
      </c>
      <c r="CE38" s="2">
        <v>1</v>
      </c>
      <c r="CF38" s="2">
        <v>1</v>
      </c>
      <c r="CG38" s="2">
        <v>1</v>
      </c>
      <c r="CH38" s="2">
        <v>3</v>
      </c>
      <c r="CI38" s="2">
        <v>0</v>
      </c>
      <c r="CJ38" s="2">
        <v>0</v>
      </c>
      <c r="CK38" s="2">
        <v>1</v>
      </c>
      <c r="CL38" s="2">
        <v>1</v>
      </c>
      <c r="CM38" s="2">
        <v>1</v>
      </c>
      <c r="CN38" s="2">
        <v>1</v>
      </c>
      <c r="CO38" s="2">
        <v>0</v>
      </c>
      <c r="CP38" s="2">
        <v>1</v>
      </c>
      <c r="CQ38" s="2">
        <v>1</v>
      </c>
      <c r="CR38" s="2">
        <v>3</v>
      </c>
      <c r="CS38" s="2">
        <v>1</v>
      </c>
      <c r="CT38" s="2">
        <v>6</v>
      </c>
      <c r="CU38" s="2">
        <v>2</v>
      </c>
      <c r="CV38" s="2">
        <v>3</v>
      </c>
      <c r="CW38" s="2">
        <v>1</v>
      </c>
      <c r="CX38" s="2">
        <v>2</v>
      </c>
      <c r="CY38" s="2">
        <v>6</v>
      </c>
      <c r="CZ38" s="2">
        <v>3</v>
      </c>
      <c r="DA38" s="2">
        <v>4</v>
      </c>
      <c r="DB38" s="2">
        <v>6</v>
      </c>
      <c r="DC38" s="2">
        <v>3</v>
      </c>
      <c r="DD38" s="2">
        <v>3</v>
      </c>
      <c r="DE38" s="2">
        <v>1</v>
      </c>
      <c r="DF38" s="2">
        <v>4</v>
      </c>
      <c r="DG38" s="2">
        <v>5</v>
      </c>
      <c r="DH38" s="2">
        <v>1</v>
      </c>
      <c r="DI38" s="2">
        <v>1</v>
      </c>
      <c r="DJ38" s="2">
        <v>2</v>
      </c>
      <c r="DK38" s="2">
        <v>0</v>
      </c>
      <c r="DL38" s="2">
        <v>3</v>
      </c>
      <c r="DM38" s="2">
        <v>1</v>
      </c>
      <c r="DN38" s="2">
        <v>0</v>
      </c>
      <c r="DO38" s="2">
        <v>0</v>
      </c>
      <c r="DP38" s="2">
        <v>0</v>
      </c>
      <c r="DQ38" s="2">
        <v>0</v>
      </c>
    </row>
    <row r="39" spans="1:121" ht="13.5" customHeight="1" x14ac:dyDescent="0.2">
      <c r="A39" s="24"/>
      <c r="D39" s="9" t="s">
        <v>72</v>
      </c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>
        <f t="shared" ref="W39:BB39" si="73">CE47</f>
        <v>22.2</v>
      </c>
      <c r="X39" s="6">
        <f t="shared" si="73"/>
        <v>22.9</v>
      </c>
      <c r="Y39" s="6">
        <f t="shared" si="73"/>
        <v>23</v>
      </c>
      <c r="Z39" s="6">
        <f t="shared" si="73"/>
        <v>23.8</v>
      </c>
      <c r="AA39" s="6">
        <f t="shared" si="73"/>
        <v>24.3</v>
      </c>
      <c r="AB39" s="6">
        <f t="shared" si="73"/>
        <v>24.5</v>
      </c>
      <c r="AC39" s="6">
        <f t="shared" si="73"/>
        <v>24.3</v>
      </c>
      <c r="AD39" s="6">
        <f t="shared" si="73"/>
        <v>24.9</v>
      </c>
      <c r="AE39" s="6">
        <f t="shared" si="73"/>
        <v>25.4</v>
      </c>
      <c r="AF39" s="6">
        <f t="shared" si="73"/>
        <v>25.5</v>
      </c>
      <c r="AG39" s="6">
        <f t="shared" si="73"/>
        <v>25.9</v>
      </c>
      <c r="AH39" s="6">
        <f t="shared" si="73"/>
        <v>25.9</v>
      </c>
      <c r="AI39" s="6">
        <f t="shared" si="73"/>
        <v>25.6</v>
      </c>
      <c r="AJ39" s="6">
        <f t="shared" si="73"/>
        <v>26.3</v>
      </c>
      <c r="AK39" s="6">
        <f t="shared" si="73"/>
        <v>26</v>
      </c>
      <c r="AL39" s="6">
        <f t="shared" si="73"/>
        <v>25.9</v>
      </c>
      <c r="AM39" s="6">
        <f t="shared" si="73"/>
        <v>25.7</v>
      </c>
      <c r="AN39" s="6">
        <f t="shared" si="73"/>
        <v>28.9</v>
      </c>
      <c r="AO39" s="6">
        <f t="shared" si="73"/>
        <v>26.1</v>
      </c>
      <c r="AP39" s="6">
        <f t="shared" si="73"/>
        <v>25.7</v>
      </c>
      <c r="AQ39" s="6">
        <f t="shared" si="73"/>
        <v>25.8</v>
      </c>
      <c r="AR39" s="6">
        <f t="shared" si="73"/>
        <v>25.9</v>
      </c>
      <c r="AS39" s="6">
        <f t="shared" si="73"/>
        <v>25.8</v>
      </c>
      <c r="AT39" s="6">
        <f t="shared" si="73"/>
        <v>25.9</v>
      </c>
      <c r="AU39" s="6">
        <f t="shared" si="73"/>
        <v>25.8</v>
      </c>
      <c r="AV39" s="6">
        <f t="shared" si="73"/>
        <v>25.6</v>
      </c>
      <c r="AW39" s="6">
        <f t="shared" si="73"/>
        <v>25.6</v>
      </c>
      <c r="AX39" s="6">
        <f t="shared" si="73"/>
        <v>25.9</v>
      </c>
      <c r="AY39" s="6">
        <f t="shared" si="73"/>
        <v>25.9</v>
      </c>
      <c r="AZ39" s="6">
        <f t="shared" si="73"/>
        <v>25.8</v>
      </c>
      <c r="BA39" s="6">
        <f t="shared" si="73"/>
        <v>25.7</v>
      </c>
      <c r="BB39" s="6">
        <f t="shared" si="73"/>
        <v>26</v>
      </c>
      <c r="BC39" s="6">
        <f t="shared" ref="BC39:BI39" si="74">DK47</f>
        <v>26.2</v>
      </c>
      <c r="BD39" s="6">
        <f t="shared" si="74"/>
        <v>26.7</v>
      </c>
      <c r="BE39" s="6">
        <f t="shared" si="74"/>
        <v>27.2</v>
      </c>
      <c r="BF39" s="6">
        <f t="shared" si="74"/>
        <v>27.1</v>
      </c>
      <c r="BG39" s="6">
        <f t="shared" si="74"/>
        <v>27</v>
      </c>
      <c r="BH39" s="6">
        <f t="shared" si="74"/>
        <v>27.1</v>
      </c>
      <c r="BI39" s="6">
        <f t="shared" si="74"/>
        <v>26.9</v>
      </c>
      <c r="BJ39" s="30"/>
      <c r="BL39" s="9" t="s">
        <v>81</v>
      </c>
      <c r="BM39" s="2">
        <f>SUM(BM29:BM38)</f>
        <v>568</v>
      </c>
      <c r="BN39" s="2">
        <f>SUM(BN29:BN38)</f>
        <v>465</v>
      </c>
      <c r="CE39" s="2">
        <f>SUM(CE29:CE38)</f>
        <v>418</v>
      </c>
      <c r="CF39" s="2">
        <f t="shared" ref="CF39:CV39" si="75">SUM(CF29:CF38)</f>
        <v>544</v>
      </c>
      <c r="CG39" s="2">
        <f t="shared" si="75"/>
        <v>587</v>
      </c>
      <c r="CH39" s="2">
        <f t="shared" si="75"/>
        <v>541</v>
      </c>
      <c r="CI39" s="2">
        <f t="shared" si="75"/>
        <v>479</v>
      </c>
      <c r="CJ39" s="2">
        <f t="shared" si="75"/>
        <v>356</v>
      </c>
      <c r="CK39" s="2">
        <f t="shared" si="75"/>
        <v>381</v>
      </c>
      <c r="CL39" s="2">
        <f t="shared" si="75"/>
        <v>537</v>
      </c>
      <c r="CM39" s="2">
        <f t="shared" si="75"/>
        <v>613</v>
      </c>
      <c r="CN39" s="2">
        <f t="shared" si="75"/>
        <v>576</v>
      </c>
      <c r="CO39" s="2">
        <f t="shared" si="75"/>
        <v>570</v>
      </c>
      <c r="CP39" s="2">
        <f t="shared" si="75"/>
        <v>663</v>
      </c>
      <c r="CQ39" s="2">
        <f t="shared" si="75"/>
        <v>654</v>
      </c>
      <c r="CR39" s="2">
        <f t="shared" si="75"/>
        <v>667</v>
      </c>
      <c r="CS39" s="2">
        <f t="shared" si="75"/>
        <v>655</v>
      </c>
      <c r="CT39" s="2">
        <f t="shared" si="75"/>
        <v>715</v>
      </c>
      <c r="CU39" s="2">
        <f t="shared" si="75"/>
        <v>746</v>
      </c>
      <c r="CV39" s="2">
        <f t="shared" si="75"/>
        <v>786</v>
      </c>
      <c r="CW39" s="2">
        <f t="shared" ref="CW39:DC39" si="76">SUM(CW29:CW38)</f>
        <v>816</v>
      </c>
      <c r="CX39" s="2">
        <f t="shared" si="76"/>
        <v>783</v>
      </c>
      <c r="CY39" s="2">
        <f t="shared" si="76"/>
        <v>766</v>
      </c>
      <c r="CZ39" s="2">
        <f t="shared" si="76"/>
        <v>987</v>
      </c>
      <c r="DA39" s="2">
        <f t="shared" si="76"/>
        <v>1100</v>
      </c>
      <c r="DB39" s="2">
        <f t="shared" si="76"/>
        <v>1174</v>
      </c>
      <c r="DC39" s="2">
        <f t="shared" si="76"/>
        <v>1210</v>
      </c>
      <c r="DD39" s="2">
        <f t="shared" ref="DD39:DI39" si="77">SUM(DD29:DD38)</f>
        <v>1422</v>
      </c>
      <c r="DE39" s="2">
        <f t="shared" si="77"/>
        <v>1270</v>
      </c>
      <c r="DF39" s="2">
        <f t="shared" si="77"/>
        <v>1300</v>
      </c>
      <c r="DG39" s="2">
        <f t="shared" si="77"/>
        <v>1183</v>
      </c>
      <c r="DH39" s="2">
        <f t="shared" si="77"/>
        <v>768</v>
      </c>
      <c r="DI39" s="2">
        <f t="shared" si="77"/>
        <v>655</v>
      </c>
      <c r="DJ39" s="2">
        <f t="shared" ref="DJ39:DK39" si="78">SUM(DJ29:DJ38)</f>
        <v>656</v>
      </c>
      <c r="DK39" s="2">
        <f t="shared" si="78"/>
        <v>667</v>
      </c>
      <c r="DL39" s="2">
        <f t="shared" ref="DL39:DM39" si="79">SUM(DL29:DL38)</f>
        <v>555</v>
      </c>
      <c r="DM39" s="2">
        <f t="shared" si="79"/>
        <v>523</v>
      </c>
      <c r="DN39" s="2">
        <f t="shared" ref="DN39:DO39" si="80">SUM(DN29:DN38)</f>
        <v>518</v>
      </c>
      <c r="DO39" s="2">
        <f t="shared" si="80"/>
        <v>605</v>
      </c>
      <c r="DP39" s="2">
        <f t="shared" ref="DP39" si="81">SUM(DP29:DP38)</f>
        <v>668</v>
      </c>
      <c r="DQ39" s="2">
        <f t="shared" ref="DQ39" si="82">SUM(DQ29:DQ38)</f>
        <v>552</v>
      </c>
    </row>
    <row r="40" spans="1:121" ht="13.5" customHeight="1" x14ac:dyDescent="0.2">
      <c r="A40" s="24"/>
      <c r="BJ40" s="30"/>
      <c r="BL40" s="2" t="s">
        <v>67</v>
      </c>
      <c r="CE40" s="2">
        <v>0</v>
      </c>
      <c r="CF40" s="2">
        <v>2</v>
      </c>
      <c r="CG40" s="2">
        <v>0</v>
      </c>
      <c r="CH40" s="2">
        <v>2</v>
      </c>
      <c r="CI40" s="2">
        <v>1</v>
      </c>
      <c r="CJ40" s="2">
        <v>1</v>
      </c>
      <c r="CK40" s="2">
        <v>2</v>
      </c>
      <c r="CL40" s="2">
        <v>14</v>
      </c>
      <c r="CM40" s="2">
        <v>10</v>
      </c>
      <c r="CN40" s="2">
        <v>7</v>
      </c>
      <c r="CO40" s="2">
        <v>7</v>
      </c>
      <c r="CP40" s="2">
        <v>8</v>
      </c>
      <c r="CQ40" s="2">
        <v>8</v>
      </c>
      <c r="CR40" s="2">
        <v>14</v>
      </c>
      <c r="CS40" s="2">
        <v>11</v>
      </c>
      <c r="CT40" s="2">
        <v>15</v>
      </c>
      <c r="CU40" s="2">
        <v>15</v>
      </c>
      <c r="CV40" s="2">
        <v>21</v>
      </c>
      <c r="CW40" s="2">
        <v>28</v>
      </c>
      <c r="CX40" s="2">
        <v>15</v>
      </c>
      <c r="CY40" s="2">
        <v>27</v>
      </c>
      <c r="CZ40" s="2">
        <v>34</v>
      </c>
      <c r="DA40" s="2">
        <v>32</v>
      </c>
      <c r="DB40" s="2">
        <v>51</v>
      </c>
      <c r="DC40" s="2">
        <v>43</v>
      </c>
      <c r="DD40" s="2">
        <v>42</v>
      </c>
      <c r="DE40" s="2">
        <v>31</v>
      </c>
      <c r="DF40" s="2">
        <v>54</v>
      </c>
      <c r="DG40" s="2">
        <v>39</v>
      </c>
      <c r="DH40" s="2">
        <v>35</v>
      </c>
      <c r="DI40" s="2">
        <v>30</v>
      </c>
      <c r="DJ40" s="2">
        <v>41</v>
      </c>
      <c r="DK40" s="2">
        <v>74</v>
      </c>
      <c r="DL40" s="2">
        <v>78</v>
      </c>
      <c r="DM40" s="2">
        <v>52</v>
      </c>
      <c r="DN40" s="2">
        <v>52</v>
      </c>
      <c r="DO40" s="2">
        <v>39</v>
      </c>
      <c r="DP40" s="2">
        <v>38</v>
      </c>
      <c r="DQ40" s="2">
        <v>28</v>
      </c>
    </row>
    <row r="41" spans="1:121" ht="13.5" customHeight="1" x14ac:dyDescent="0.2">
      <c r="A41" s="24"/>
      <c r="B41" s="34" t="s">
        <v>77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0"/>
      <c r="BL41" s="2" t="s">
        <v>68</v>
      </c>
      <c r="CE41" s="2">
        <v>31</v>
      </c>
      <c r="CF41" s="2">
        <v>54</v>
      </c>
      <c r="CG41" s="2">
        <v>64</v>
      </c>
      <c r="CH41" s="2">
        <v>82</v>
      </c>
      <c r="CI41" s="2">
        <v>86</v>
      </c>
      <c r="CJ41" s="2">
        <v>63</v>
      </c>
      <c r="CK41" s="2">
        <v>74</v>
      </c>
      <c r="CL41" s="2">
        <v>113</v>
      </c>
      <c r="CM41" s="2">
        <v>166</v>
      </c>
      <c r="CN41" s="2">
        <v>156</v>
      </c>
      <c r="CO41" s="2">
        <v>181</v>
      </c>
      <c r="CP41" s="2">
        <v>197</v>
      </c>
      <c r="CQ41" s="2">
        <v>189</v>
      </c>
      <c r="CR41" s="2">
        <v>225</v>
      </c>
      <c r="CS41" s="2">
        <v>212</v>
      </c>
      <c r="CT41" s="2">
        <v>217</v>
      </c>
      <c r="CU41" s="2">
        <v>187</v>
      </c>
      <c r="CV41" s="2">
        <v>227</v>
      </c>
      <c r="CW41" s="2">
        <v>267</v>
      </c>
      <c r="CX41" s="2">
        <v>215</v>
      </c>
      <c r="CY41" s="2">
        <v>248</v>
      </c>
      <c r="CZ41" s="2">
        <v>309</v>
      </c>
      <c r="DA41" s="2">
        <v>382</v>
      </c>
      <c r="DB41" s="2">
        <v>424</v>
      </c>
      <c r="DC41" s="2">
        <v>472</v>
      </c>
      <c r="DD41" s="2">
        <v>521</v>
      </c>
      <c r="DE41" s="2">
        <v>500</v>
      </c>
      <c r="DF41" s="2">
        <v>626</v>
      </c>
      <c r="DG41" s="2">
        <v>605</v>
      </c>
      <c r="DH41" s="2">
        <v>374</v>
      </c>
      <c r="DI41" s="2">
        <v>336</v>
      </c>
      <c r="DJ41" s="2">
        <v>347</v>
      </c>
      <c r="DK41" s="2">
        <v>395</v>
      </c>
      <c r="DL41" s="2">
        <v>405</v>
      </c>
      <c r="DM41" s="2">
        <v>303</v>
      </c>
      <c r="DN41" s="2">
        <v>245</v>
      </c>
      <c r="DO41" s="2">
        <v>264</v>
      </c>
      <c r="DP41" s="2">
        <v>271</v>
      </c>
      <c r="DQ41" s="2">
        <v>248</v>
      </c>
    </row>
    <row r="42" spans="1:121" ht="13.5" customHeight="1" x14ac:dyDescent="0.2">
      <c r="A42" s="24"/>
      <c r="C42" s="1" t="s">
        <v>50</v>
      </c>
      <c r="BJ42" s="30"/>
      <c r="BL42" s="2" t="s">
        <v>69</v>
      </c>
      <c r="CE42" s="2">
        <v>124</v>
      </c>
      <c r="CF42" s="2">
        <v>163</v>
      </c>
      <c r="CG42" s="2">
        <v>211</v>
      </c>
      <c r="CH42" s="2">
        <v>182</v>
      </c>
      <c r="CI42" s="2">
        <v>168</v>
      </c>
      <c r="CJ42" s="2">
        <v>140</v>
      </c>
      <c r="CK42" s="2">
        <v>133</v>
      </c>
      <c r="CL42" s="2">
        <v>206</v>
      </c>
      <c r="CM42" s="2">
        <v>226</v>
      </c>
      <c r="CN42" s="2">
        <v>211</v>
      </c>
      <c r="CO42" s="2">
        <v>209</v>
      </c>
      <c r="CP42" s="2">
        <v>251</v>
      </c>
      <c r="CQ42" s="2">
        <v>232</v>
      </c>
      <c r="CR42" s="2">
        <v>232</v>
      </c>
      <c r="CS42" s="2">
        <v>263</v>
      </c>
      <c r="CT42" s="2">
        <v>290</v>
      </c>
      <c r="CU42" s="2">
        <v>321</v>
      </c>
      <c r="CV42" s="2">
        <v>308</v>
      </c>
      <c r="CW42" s="2">
        <v>311</v>
      </c>
      <c r="CX42" s="2">
        <v>345</v>
      </c>
      <c r="CY42" s="2">
        <v>345</v>
      </c>
      <c r="CZ42" s="2">
        <v>470</v>
      </c>
      <c r="DA42" s="2">
        <v>576</v>
      </c>
      <c r="DB42" s="2">
        <v>673</v>
      </c>
      <c r="DC42" s="2">
        <v>696</v>
      </c>
      <c r="DD42" s="2">
        <v>917</v>
      </c>
      <c r="DE42" s="2">
        <v>1005</v>
      </c>
      <c r="DF42" s="2">
        <v>946</v>
      </c>
      <c r="DG42" s="2">
        <v>931</v>
      </c>
      <c r="DH42" s="2">
        <v>635</v>
      </c>
      <c r="DI42" s="2">
        <v>529</v>
      </c>
      <c r="DJ42" s="2">
        <v>427</v>
      </c>
      <c r="DK42" s="2">
        <v>397</v>
      </c>
      <c r="DL42" s="2">
        <v>367</v>
      </c>
      <c r="DM42" s="2">
        <v>261</v>
      </c>
      <c r="DN42" s="2">
        <v>216</v>
      </c>
      <c r="DO42" s="2">
        <v>225</v>
      </c>
      <c r="DP42" s="2">
        <v>232</v>
      </c>
      <c r="DQ42" s="2">
        <v>234</v>
      </c>
    </row>
    <row r="43" spans="1:121" ht="13.5" customHeight="1" x14ac:dyDescent="0.2">
      <c r="A43" s="24"/>
      <c r="D43" s="2" t="s">
        <v>52</v>
      </c>
      <c r="E43" s="10">
        <f>BM49/BM59</f>
        <v>0.26998177557927622</v>
      </c>
      <c r="F43" s="10">
        <f>BN49/BN59</f>
        <v>0.29400749063670412</v>
      </c>
      <c r="G43" s="10"/>
      <c r="H43" s="10"/>
      <c r="I43" s="10"/>
      <c r="J43" s="10">
        <v>0.28999999999999998</v>
      </c>
      <c r="K43" s="10">
        <v>0.26</v>
      </c>
      <c r="L43" s="10">
        <v>0.27</v>
      </c>
      <c r="M43" s="10">
        <v>0.28000000000000003</v>
      </c>
      <c r="N43" s="10">
        <v>0.27</v>
      </c>
      <c r="O43" s="10">
        <v>0.28000000000000003</v>
      </c>
      <c r="P43" s="10">
        <v>0.28000000000000003</v>
      </c>
      <c r="Q43" s="10">
        <v>0.28000000000000003</v>
      </c>
      <c r="R43" s="10">
        <v>0.27</v>
      </c>
      <c r="S43" s="10">
        <v>0.27</v>
      </c>
      <c r="T43" s="10">
        <v>0.26</v>
      </c>
      <c r="U43" s="10">
        <v>0.25</v>
      </c>
      <c r="V43" s="10">
        <v>0.24</v>
      </c>
      <c r="W43" s="10">
        <f t="shared" ref="W43:BB43" si="83">CE49/CE59</f>
        <v>0.25536598789212989</v>
      </c>
      <c r="X43" s="10">
        <f t="shared" si="83"/>
        <v>0.26748029494024916</v>
      </c>
      <c r="Y43" s="10">
        <f t="shared" si="83"/>
        <v>0.2861926841834106</v>
      </c>
      <c r="Z43" s="10">
        <f t="shared" si="83"/>
        <v>0.29857946931117663</v>
      </c>
      <c r="AA43" s="10">
        <f t="shared" si="83"/>
        <v>0.31363636363636366</v>
      </c>
      <c r="AB43" s="10">
        <f t="shared" si="83"/>
        <v>0.3169360505973296</v>
      </c>
      <c r="AC43" s="10">
        <f t="shared" si="83"/>
        <v>0.31464611072179399</v>
      </c>
      <c r="AD43" s="10">
        <f t="shared" si="83"/>
        <v>0.31129398410896708</v>
      </c>
      <c r="AE43" s="10">
        <f t="shared" si="83"/>
        <v>0.32202030999465525</v>
      </c>
      <c r="AF43" s="10">
        <f t="shared" si="83"/>
        <v>0.32816394350595401</v>
      </c>
      <c r="AG43" s="10">
        <f t="shared" si="83"/>
        <v>0.34129178185473735</v>
      </c>
      <c r="AH43" s="10">
        <f t="shared" si="83"/>
        <v>0.33404825737265414</v>
      </c>
      <c r="AI43" s="10">
        <f t="shared" si="83"/>
        <v>0.30881571959638876</v>
      </c>
      <c r="AJ43" s="10">
        <f t="shared" si="83"/>
        <v>0.308265078183172</v>
      </c>
      <c r="AK43" s="10">
        <f t="shared" si="83"/>
        <v>0.31079027355623101</v>
      </c>
      <c r="AL43" s="10">
        <f t="shared" si="83"/>
        <v>0.293584545671357</v>
      </c>
      <c r="AM43" s="10">
        <f t="shared" si="83"/>
        <v>0.28558456299659479</v>
      </c>
      <c r="AN43" s="10">
        <f t="shared" si="83"/>
        <v>0.28353658536585363</v>
      </c>
      <c r="AO43" s="10">
        <f t="shared" si="83"/>
        <v>0.27006060606060606</v>
      </c>
      <c r="AP43" s="10">
        <f t="shared" si="83"/>
        <v>0.27388077567632274</v>
      </c>
      <c r="AQ43" s="10">
        <f t="shared" si="83"/>
        <v>0.26478271194490621</v>
      </c>
      <c r="AR43" s="10">
        <f t="shared" si="83"/>
        <v>0.24953017331384422</v>
      </c>
      <c r="AS43" s="10">
        <f t="shared" si="83"/>
        <v>0.24694376528117359</v>
      </c>
      <c r="AT43" s="10">
        <f t="shared" si="83"/>
        <v>0.24984266834487098</v>
      </c>
      <c r="AU43" s="10">
        <f t="shared" si="83"/>
        <v>0.25437808711270765</v>
      </c>
      <c r="AV43" s="10">
        <f t="shared" si="83"/>
        <v>0.25975177304964536</v>
      </c>
      <c r="AW43" s="10">
        <f t="shared" si="83"/>
        <v>0.26833114323258872</v>
      </c>
      <c r="AX43" s="10">
        <f t="shared" si="83"/>
        <v>0.27398665982555154</v>
      </c>
      <c r="AY43" s="10">
        <f t="shared" si="83"/>
        <v>0.27671865973425763</v>
      </c>
      <c r="AZ43" s="10">
        <f t="shared" si="83"/>
        <v>0.29458538432411963</v>
      </c>
      <c r="BA43" s="10">
        <f t="shared" si="83"/>
        <v>0.28785131459655483</v>
      </c>
      <c r="BB43" s="10">
        <f t="shared" si="83"/>
        <v>0.30091438071487947</v>
      </c>
      <c r="BC43" s="10">
        <f t="shared" ref="BC43:BI43" si="84">DK49/DK59</f>
        <v>0.32909155178508309</v>
      </c>
      <c r="BD43" s="10">
        <f t="shared" si="84"/>
        <v>0.34760802469135804</v>
      </c>
      <c r="BE43" s="10">
        <f t="shared" si="84"/>
        <v>0.32663755458515281</v>
      </c>
      <c r="BF43" s="10">
        <f t="shared" si="84"/>
        <v>0.34755555555555556</v>
      </c>
      <c r="BG43" s="10">
        <f t="shared" si="84"/>
        <v>0.34956759217114247</v>
      </c>
      <c r="BH43" s="10">
        <f t="shared" si="84"/>
        <v>0.3352022426912295</v>
      </c>
      <c r="BI43" s="10">
        <f t="shared" si="84"/>
        <v>0.34092863284608771</v>
      </c>
      <c r="BJ43" s="30"/>
      <c r="BL43" s="2" t="s">
        <v>71</v>
      </c>
      <c r="CE43" s="2">
        <v>166</v>
      </c>
      <c r="CF43" s="2">
        <v>206</v>
      </c>
      <c r="CG43" s="2">
        <v>200</v>
      </c>
      <c r="CH43" s="2">
        <v>216</v>
      </c>
      <c r="CI43" s="2">
        <v>176</v>
      </c>
      <c r="CJ43" s="2">
        <v>118</v>
      </c>
      <c r="CK43" s="2">
        <v>144</v>
      </c>
      <c r="CL43" s="2">
        <v>160</v>
      </c>
      <c r="CM43" s="2">
        <v>167</v>
      </c>
      <c r="CN43" s="2">
        <v>134</v>
      </c>
      <c r="CO43" s="2">
        <v>128</v>
      </c>
      <c r="CP43" s="2">
        <v>134</v>
      </c>
      <c r="CQ43" s="2">
        <v>170</v>
      </c>
      <c r="CR43" s="2">
        <v>146</v>
      </c>
      <c r="CS43" s="2">
        <v>131</v>
      </c>
      <c r="CT43" s="2">
        <v>156</v>
      </c>
      <c r="CU43" s="2">
        <v>165</v>
      </c>
      <c r="CV43" s="2">
        <v>184</v>
      </c>
      <c r="CW43" s="2">
        <v>185</v>
      </c>
      <c r="CX43" s="2">
        <v>211</v>
      </c>
      <c r="CY43" s="2">
        <v>211</v>
      </c>
      <c r="CZ43" s="2">
        <v>260</v>
      </c>
      <c r="DA43" s="2">
        <v>314</v>
      </c>
      <c r="DB43" s="2">
        <v>368</v>
      </c>
      <c r="DC43" s="2">
        <v>452</v>
      </c>
      <c r="DD43" s="2">
        <v>565</v>
      </c>
      <c r="DE43" s="2">
        <v>484</v>
      </c>
      <c r="DF43" s="2">
        <v>549</v>
      </c>
      <c r="DG43" s="2">
        <v>517</v>
      </c>
      <c r="DH43" s="2">
        <v>345</v>
      </c>
      <c r="DI43" s="2">
        <v>325</v>
      </c>
      <c r="DJ43" s="2">
        <v>280</v>
      </c>
      <c r="DK43" s="2">
        <v>337</v>
      </c>
      <c r="DL43" s="2">
        <v>267</v>
      </c>
      <c r="DM43" s="2">
        <v>119</v>
      </c>
      <c r="DN43" s="2">
        <v>111</v>
      </c>
      <c r="DO43" s="2">
        <v>104</v>
      </c>
      <c r="DP43" s="2">
        <v>97</v>
      </c>
      <c r="DQ43" s="2">
        <v>96</v>
      </c>
    </row>
    <row r="44" spans="1:121" ht="13.5" customHeight="1" x14ac:dyDescent="0.2">
      <c r="A44" s="24"/>
      <c r="D44" s="2" t="s">
        <v>54</v>
      </c>
      <c r="E44" s="10">
        <f>SUM(BM49:BM50)/BM59</f>
        <v>0.49986982556625881</v>
      </c>
      <c r="F44" s="10">
        <f>SUM(BN49:BN50)/BN59</f>
        <v>0.51070090957731407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>
        <f t="shared" ref="W44:BB44" si="85">SUM(CE49:CE50)/CE59</f>
        <v>0.45734727572922401</v>
      </c>
      <c r="X44" s="10">
        <f t="shared" si="85"/>
        <v>0.46046275108060003</v>
      </c>
      <c r="Y44" s="10">
        <f t="shared" si="85"/>
        <v>0.49871200412158684</v>
      </c>
      <c r="Z44" s="10">
        <f t="shared" si="85"/>
        <v>0.49718574108818009</v>
      </c>
      <c r="AA44" s="10">
        <f t="shared" si="85"/>
        <v>0.53181818181818186</v>
      </c>
      <c r="AB44" s="10">
        <f t="shared" si="85"/>
        <v>0.54146170063246657</v>
      </c>
      <c r="AC44" s="10">
        <f t="shared" si="85"/>
        <v>0.52838121934127535</v>
      </c>
      <c r="AD44" s="10">
        <f t="shared" si="85"/>
        <v>0.52440408626560731</v>
      </c>
      <c r="AE44" s="10">
        <f t="shared" si="85"/>
        <v>0.54195617316942812</v>
      </c>
      <c r="AF44" s="10">
        <f t="shared" si="85"/>
        <v>0.54333979507061758</v>
      </c>
      <c r="AG44" s="10">
        <f t="shared" si="85"/>
        <v>0.55818044734858008</v>
      </c>
      <c r="AH44" s="10">
        <f t="shared" si="85"/>
        <v>0.55656836461126002</v>
      </c>
      <c r="AI44" s="10">
        <f t="shared" si="85"/>
        <v>0.52469463621879975</v>
      </c>
      <c r="AJ44" s="10">
        <f t="shared" si="85"/>
        <v>0.53114916852817073</v>
      </c>
      <c r="AK44" s="10">
        <f t="shared" si="85"/>
        <v>0.53039513677811545</v>
      </c>
      <c r="AL44" s="10">
        <f t="shared" si="85"/>
        <v>0.50011924636298588</v>
      </c>
      <c r="AM44" s="10">
        <f t="shared" si="85"/>
        <v>0.4851305334846765</v>
      </c>
      <c r="AN44" s="10">
        <f t="shared" si="85"/>
        <v>0.48780487804878048</v>
      </c>
      <c r="AO44" s="10">
        <f t="shared" si="85"/>
        <v>0.47660606060606059</v>
      </c>
      <c r="AP44" s="10">
        <f t="shared" si="85"/>
        <v>0.48120660761311945</v>
      </c>
      <c r="AQ44" s="10">
        <f t="shared" si="85"/>
        <v>0.47067204939444313</v>
      </c>
      <c r="AR44" s="10">
        <f t="shared" si="85"/>
        <v>0.46585926080601381</v>
      </c>
      <c r="AS44" s="10">
        <f t="shared" si="85"/>
        <v>0.45476772616136918</v>
      </c>
      <c r="AT44" s="10">
        <f t="shared" si="85"/>
        <v>0.45563247325361861</v>
      </c>
      <c r="AU44" s="10">
        <f t="shared" si="85"/>
        <v>0.46587337224966324</v>
      </c>
      <c r="AV44" s="10">
        <f t="shared" si="85"/>
        <v>0.47030141843971629</v>
      </c>
      <c r="AW44" s="10">
        <f t="shared" si="85"/>
        <v>0.48541392904073588</v>
      </c>
      <c r="AX44" s="10">
        <f t="shared" si="85"/>
        <v>0.48050282195997945</v>
      </c>
      <c r="AY44" s="10">
        <f t="shared" si="85"/>
        <v>0.48931253610629694</v>
      </c>
      <c r="AZ44" s="10">
        <f t="shared" si="85"/>
        <v>0.51647103369935632</v>
      </c>
      <c r="BA44" s="10">
        <f t="shared" si="85"/>
        <v>0.50271985494106985</v>
      </c>
      <c r="BB44" s="10">
        <f t="shared" si="85"/>
        <v>0.51662510390689942</v>
      </c>
      <c r="BC44" s="10">
        <f t="shared" ref="BC44:BI44" si="86">SUM(DK49:DK50)/DK59</f>
        <v>0.54542241074584663</v>
      </c>
      <c r="BD44" s="10">
        <f t="shared" si="86"/>
        <v>0.56944444444444442</v>
      </c>
      <c r="BE44" s="10">
        <f t="shared" si="86"/>
        <v>0.54847161572052405</v>
      </c>
      <c r="BF44" s="10">
        <f t="shared" si="86"/>
        <v>0.56133333333333335</v>
      </c>
      <c r="BG44" s="10">
        <f t="shared" si="86"/>
        <v>0.5735093309057806</v>
      </c>
      <c r="BH44" s="10">
        <f t="shared" si="86"/>
        <v>0.55226271525830994</v>
      </c>
      <c r="BI44" s="10">
        <f t="shared" si="86"/>
        <v>0.56190885640584698</v>
      </c>
      <c r="BJ44" s="31"/>
      <c r="BL44" s="2" t="s">
        <v>73</v>
      </c>
      <c r="CE44" s="2">
        <v>30</v>
      </c>
      <c r="CF44" s="2">
        <v>42</v>
      </c>
      <c r="CG44" s="2">
        <v>57</v>
      </c>
      <c r="CH44" s="2">
        <v>26</v>
      </c>
      <c r="CI44" s="2">
        <v>15</v>
      </c>
      <c r="CJ44" s="2">
        <v>7</v>
      </c>
      <c r="CK44" s="2">
        <v>5</v>
      </c>
      <c r="CL44" s="2">
        <v>16</v>
      </c>
      <c r="CM44" s="2">
        <v>9</v>
      </c>
      <c r="CN44" s="2">
        <v>11</v>
      </c>
      <c r="CO44" s="2">
        <v>8</v>
      </c>
      <c r="CP44" s="2">
        <v>13</v>
      </c>
      <c r="CQ44" s="2">
        <v>9</v>
      </c>
      <c r="CR44" s="2">
        <v>3</v>
      </c>
      <c r="CS44" s="2">
        <v>10</v>
      </c>
      <c r="CT44" s="2">
        <v>12</v>
      </c>
      <c r="CU44" s="2">
        <v>8</v>
      </c>
      <c r="CV44" s="2">
        <v>7</v>
      </c>
      <c r="CW44" s="2">
        <v>13</v>
      </c>
      <c r="CX44" s="2">
        <v>9</v>
      </c>
      <c r="CY44" s="2">
        <v>10</v>
      </c>
      <c r="CZ44" s="2">
        <v>12</v>
      </c>
      <c r="DA44" s="2">
        <v>19</v>
      </c>
      <c r="DB44" s="2">
        <v>18</v>
      </c>
      <c r="DC44" s="2">
        <v>13</v>
      </c>
      <c r="DD44" s="2">
        <v>10</v>
      </c>
      <c r="DE44" s="2">
        <v>14</v>
      </c>
      <c r="DF44" s="2">
        <v>16</v>
      </c>
      <c r="DG44" s="2">
        <v>13</v>
      </c>
      <c r="DH44" s="2">
        <v>7</v>
      </c>
      <c r="DI44" s="2">
        <v>16</v>
      </c>
      <c r="DJ44" s="2">
        <v>14</v>
      </c>
      <c r="DK44" s="2">
        <v>16</v>
      </c>
      <c r="DL44" s="2">
        <v>13</v>
      </c>
      <c r="DM44" s="2">
        <v>3</v>
      </c>
      <c r="DN44" s="2">
        <v>6</v>
      </c>
      <c r="DO44" s="2">
        <v>6</v>
      </c>
      <c r="DP44" s="2">
        <v>7</v>
      </c>
      <c r="DQ44" s="2">
        <v>1</v>
      </c>
    </row>
    <row r="45" spans="1:121" ht="13.5" customHeight="1" x14ac:dyDescent="0.2">
      <c r="A45" s="24"/>
      <c r="D45" s="2" t="s">
        <v>56</v>
      </c>
      <c r="E45" s="10">
        <f>SUM(BM49:BM51)/BM59</f>
        <v>0.66987763603228323</v>
      </c>
      <c r="F45" s="10">
        <f>SUM(BN49:BN51)/BN59</f>
        <v>0.67469234884965223</v>
      </c>
      <c r="G45" s="10"/>
      <c r="H45" s="10"/>
      <c r="I45" s="10"/>
      <c r="J45" s="10">
        <v>0.62</v>
      </c>
      <c r="K45" s="10">
        <v>0.61</v>
      </c>
      <c r="L45" s="10">
        <v>0.63</v>
      </c>
      <c r="M45" s="10">
        <v>0.63</v>
      </c>
      <c r="N45" s="10">
        <v>0.63</v>
      </c>
      <c r="O45" s="10">
        <v>0.64</v>
      </c>
      <c r="P45" s="10">
        <v>0.64</v>
      </c>
      <c r="Q45" s="10">
        <v>0.64</v>
      </c>
      <c r="R45" s="10">
        <v>0.62</v>
      </c>
      <c r="S45" s="10">
        <v>0.62</v>
      </c>
      <c r="T45" s="10">
        <v>0.6</v>
      </c>
      <c r="U45" s="10">
        <v>0.61</v>
      </c>
      <c r="V45" s="10">
        <v>0.59</v>
      </c>
      <c r="W45" s="10">
        <f t="shared" ref="W45:BB45" si="87">SUM(CE49:CE51)/CE59</f>
        <v>0.61144744083654379</v>
      </c>
      <c r="X45" s="10">
        <f t="shared" si="87"/>
        <v>0.62242562929061784</v>
      </c>
      <c r="Y45" s="10">
        <f t="shared" si="87"/>
        <v>0.65842349304482228</v>
      </c>
      <c r="Z45" s="10">
        <f t="shared" si="87"/>
        <v>0.64969177164299119</v>
      </c>
      <c r="AA45" s="10">
        <f t="shared" si="87"/>
        <v>0.70484848484848484</v>
      </c>
      <c r="AB45" s="10">
        <f t="shared" si="87"/>
        <v>0.71152494729444837</v>
      </c>
      <c r="AC45" s="10">
        <f t="shared" si="87"/>
        <v>0.7000700770847933</v>
      </c>
      <c r="AD45" s="10">
        <f t="shared" si="87"/>
        <v>0.69353007945516454</v>
      </c>
      <c r="AE45" s="10">
        <f t="shared" si="87"/>
        <v>0.70122928915018712</v>
      </c>
      <c r="AF45" s="10">
        <f t="shared" si="87"/>
        <v>0.71309886458044858</v>
      </c>
      <c r="AG45" s="10">
        <f t="shared" si="87"/>
        <v>0.72354863030912286</v>
      </c>
      <c r="AH45" s="10">
        <f t="shared" si="87"/>
        <v>0.71581769436997322</v>
      </c>
      <c r="AI45" s="10">
        <f t="shared" si="87"/>
        <v>0.68773234200743494</v>
      </c>
      <c r="AJ45" s="10">
        <f t="shared" si="87"/>
        <v>0.70215934475055841</v>
      </c>
      <c r="AK45" s="10">
        <f t="shared" si="87"/>
        <v>0.69706180344478219</v>
      </c>
      <c r="AL45" s="10">
        <f t="shared" si="87"/>
        <v>0.67135702361077987</v>
      </c>
      <c r="AM45" s="10">
        <f t="shared" si="87"/>
        <v>0.66061293984108971</v>
      </c>
      <c r="AN45" s="10">
        <f t="shared" si="87"/>
        <v>0.65924015009380865</v>
      </c>
      <c r="AO45" s="10">
        <f t="shared" si="87"/>
        <v>0.65018181818181819</v>
      </c>
      <c r="AP45" s="10">
        <f t="shared" si="87"/>
        <v>0.65645199904237495</v>
      </c>
      <c r="AQ45" s="10">
        <f t="shared" si="87"/>
        <v>0.64046544763714086</v>
      </c>
      <c r="AR45" s="10">
        <f t="shared" si="87"/>
        <v>0.63228231363541454</v>
      </c>
      <c r="AS45" s="10">
        <f t="shared" si="87"/>
        <v>0.64036452545010003</v>
      </c>
      <c r="AT45" s="10">
        <f t="shared" si="87"/>
        <v>0.63037549821690786</v>
      </c>
      <c r="AU45" s="10">
        <f t="shared" si="87"/>
        <v>0.63560844185002241</v>
      </c>
      <c r="AV45" s="10">
        <f t="shared" si="87"/>
        <v>0.63275709219858156</v>
      </c>
      <c r="AW45" s="10">
        <f t="shared" si="87"/>
        <v>0.66622864651773983</v>
      </c>
      <c r="AX45" s="10">
        <f t="shared" si="87"/>
        <v>0.64340687532067731</v>
      </c>
      <c r="AY45" s="10">
        <f t="shared" si="87"/>
        <v>0.65453495089543612</v>
      </c>
      <c r="AZ45" s="10">
        <f t="shared" si="87"/>
        <v>0.67890950397576677</v>
      </c>
      <c r="BA45" s="10">
        <f t="shared" si="87"/>
        <v>0.67724388032638261</v>
      </c>
      <c r="BB45" s="10">
        <f t="shared" si="87"/>
        <v>0.70033250207813802</v>
      </c>
      <c r="BC45" s="10">
        <f t="shared" ref="BC45:BI45" si="88">SUM(DK49:DK51)/DK59</f>
        <v>0.71014492753623193</v>
      </c>
      <c r="BD45" s="10">
        <f t="shared" si="88"/>
        <v>0.71643518518518523</v>
      </c>
      <c r="BE45" s="10">
        <f t="shared" si="88"/>
        <v>0.72445414847161571</v>
      </c>
      <c r="BF45" s="10">
        <f t="shared" si="88"/>
        <v>0.73111111111111116</v>
      </c>
      <c r="BG45" s="10">
        <f t="shared" si="88"/>
        <v>0.72826581702321347</v>
      </c>
      <c r="BH45" s="10">
        <f t="shared" si="88"/>
        <v>0.724068882659191</v>
      </c>
      <c r="BI45" s="10">
        <f t="shared" si="88"/>
        <v>0.73344797936371453</v>
      </c>
      <c r="BJ45" s="25"/>
      <c r="BL45" s="2" t="s">
        <v>74</v>
      </c>
      <c r="CE45" s="2">
        <v>32</v>
      </c>
      <c r="CF45" s="2">
        <v>23</v>
      </c>
      <c r="CG45" s="2">
        <v>30</v>
      </c>
      <c r="CH45" s="2">
        <v>7</v>
      </c>
      <c r="CI45" s="2">
        <v>4</v>
      </c>
      <c r="CJ45" s="2">
        <v>2</v>
      </c>
      <c r="CK45" s="2">
        <v>8</v>
      </c>
      <c r="CL45" s="2">
        <v>5</v>
      </c>
      <c r="CM45" s="2">
        <v>2</v>
      </c>
      <c r="CN45" s="2">
        <v>6</v>
      </c>
      <c r="CO45" s="2">
        <v>3</v>
      </c>
      <c r="CP45" s="2">
        <v>5</v>
      </c>
      <c r="CQ45" s="2">
        <v>2</v>
      </c>
      <c r="CR45" s="2">
        <v>3</v>
      </c>
      <c r="CS45" s="2">
        <v>5</v>
      </c>
      <c r="CT45" s="2">
        <v>1</v>
      </c>
      <c r="CU45" s="2">
        <v>2</v>
      </c>
      <c r="CV45" s="2">
        <v>4</v>
      </c>
      <c r="CW45" s="2">
        <v>0</v>
      </c>
      <c r="CX45" s="2">
        <v>1</v>
      </c>
      <c r="CY45" s="2">
        <v>6</v>
      </c>
      <c r="CZ45" s="2">
        <v>3</v>
      </c>
      <c r="DA45" s="2">
        <v>1</v>
      </c>
      <c r="DB45" s="2">
        <v>3</v>
      </c>
      <c r="DC45" s="2">
        <v>2</v>
      </c>
      <c r="DD45" s="2">
        <v>6</v>
      </c>
      <c r="DE45" s="2">
        <v>4</v>
      </c>
      <c r="DF45" s="2">
        <v>5</v>
      </c>
      <c r="DG45" s="2">
        <v>7</v>
      </c>
      <c r="DH45" s="2">
        <v>3</v>
      </c>
      <c r="DI45" s="2">
        <v>2</v>
      </c>
      <c r="DJ45" s="2">
        <v>2</v>
      </c>
      <c r="DK45" s="2">
        <v>2</v>
      </c>
      <c r="DL45" s="2">
        <v>4</v>
      </c>
      <c r="DM45" s="2">
        <v>3</v>
      </c>
      <c r="DN45" s="2">
        <v>0</v>
      </c>
      <c r="DO45" s="2">
        <v>1</v>
      </c>
      <c r="DP45" s="2">
        <v>0</v>
      </c>
      <c r="DQ45" s="2">
        <v>0</v>
      </c>
    </row>
    <row r="46" spans="1:121" ht="13.5" customHeight="1" x14ac:dyDescent="0.2">
      <c r="A46" s="24"/>
      <c r="D46" s="2" t="s">
        <v>58</v>
      </c>
      <c r="E46" s="10">
        <f>SUM(BM49:BM52)/BM59</f>
        <v>0.79979172090601403</v>
      </c>
      <c r="F46" s="10">
        <f>SUM(BN49:BN52)/BN59</f>
        <v>0.79962546816479396</v>
      </c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>
        <f t="shared" ref="W46:AY46" si="89">SUM(CE49:CE52)/CE59</f>
        <v>0.73142542652724274</v>
      </c>
      <c r="X46" s="10">
        <f t="shared" si="89"/>
        <v>0.7447241291634884</v>
      </c>
      <c r="Y46" s="10">
        <f t="shared" si="89"/>
        <v>0.78232869654817105</v>
      </c>
      <c r="Z46" s="10">
        <f t="shared" si="89"/>
        <v>0.77780755829536319</v>
      </c>
      <c r="AA46" s="10">
        <f t="shared" si="89"/>
        <v>0.82363636363636361</v>
      </c>
      <c r="AB46" s="10">
        <f t="shared" si="89"/>
        <v>0.83942375263527758</v>
      </c>
      <c r="AC46" s="10">
        <f t="shared" si="89"/>
        <v>0.82480728801681846</v>
      </c>
      <c r="AD46" s="10">
        <f t="shared" si="89"/>
        <v>0.81753688989784334</v>
      </c>
      <c r="AE46" s="10">
        <f t="shared" si="89"/>
        <v>0.830304649919829</v>
      </c>
      <c r="AF46" s="10">
        <f t="shared" si="89"/>
        <v>0.83079479368595954</v>
      </c>
      <c r="AG46" s="10">
        <f t="shared" si="89"/>
        <v>0.83211862276954007</v>
      </c>
      <c r="AH46" s="10">
        <f t="shared" si="89"/>
        <v>0.83324396782841825</v>
      </c>
      <c r="AI46" s="10">
        <f t="shared" si="89"/>
        <v>0.81439192777482738</v>
      </c>
      <c r="AJ46" s="10">
        <f t="shared" si="89"/>
        <v>0.82898982377761232</v>
      </c>
      <c r="AK46" s="10">
        <f t="shared" si="89"/>
        <v>0.81306990881458963</v>
      </c>
      <c r="AL46" s="10">
        <f t="shared" si="89"/>
        <v>0.8006200810875268</v>
      </c>
      <c r="AM46" s="10">
        <f t="shared" si="89"/>
        <v>0.78456299659477868</v>
      </c>
      <c r="AN46" s="10">
        <f t="shared" si="89"/>
        <v>0.7879924953095685</v>
      </c>
      <c r="AO46" s="10">
        <f t="shared" si="89"/>
        <v>0.78787878787878785</v>
      </c>
      <c r="AP46" s="10">
        <f t="shared" si="89"/>
        <v>0.77639454153698828</v>
      </c>
      <c r="AQ46" s="10">
        <f t="shared" si="89"/>
        <v>0.76775112799810019</v>
      </c>
      <c r="AR46" s="10">
        <f t="shared" si="89"/>
        <v>0.76341616203800378</v>
      </c>
      <c r="AS46" s="10">
        <f t="shared" si="89"/>
        <v>0.77017114914425433</v>
      </c>
      <c r="AT46" s="10">
        <f t="shared" si="89"/>
        <v>0.76295363960562201</v>
      </c>
      <c r="AU46" s="10">
        <f t="shared" si="89"/>
        <v>0.7674000898069151</v>
      </c>
      <c r="AV46" s="10">
        <f t="shared" si="89"/>
        <v>0.75576241134751776</v>
      </c>
      <c r="AW46" s="10">
        <f t="shared" si="89"/>
        <v>0.78896189224704338</v>
      </c>
      <c r="AX46" s="10">
        <f t="shared" si="89"/>
        <v>0.77167778347870708</v>
      </c>
      <c r="AY46" s="10">
        <f t="shared" si="89"/>
        <v>0.77498555748122477</v>
      </c>
      <c r="AZ46" s="10">
        <f t="shared" ref="AZ46:BI46" si="90">SUM(DH49:DH52)/DH59</f>
        <v>0.79477470655054905</v>
      </c>
      <c r="BA46" s="10">
        <f t="shared" si="90"/>
        <v>0.79283771532184955</v>
      </c>
      <c r="BB46" s="10">
        <f t="shared" si="90"/>
        <v>0.81130507065669155</v>
      </c>
      <c r="BC46" s="10">
        <f t="shared" si="90"/>
        <v>0.82184517497348886</v>
      </c>
      <c r="BD46" s="10">
        <f t="shared" si="90"/>
        <v>0.83140432098765427</v>
      </c>
      <c r="BE46" s="10">
        <f t="shared" si="90"/>
        <v>0.83100436681222711</v>
      </c>
      <c r="BF46" s="10">
        <f t="shared" si="90"/>
        <v>0.85555555555555551</v>
      </c>
      <c r="BG46" s="10">
        <f t="shared" si="90"/>
        <v>0.86117432862994991</v>
      </c>
      <c r="BH46" s="10">
        <f t="shared" si="90"/>
        <v>0.83500200240288347</v>
      </c>
      <c r="BI46" s="10">
        <f t="shared" si="90"/>
        <v>0.85253654342218399</v>
      </c>
      <c r="BJ46" s="25"/>
      <c r="BL46" s="9" t="s">
        <v>81</v>
      </c>
      <c r="CE46" s="2">
        <f>SUM(CE40:CE45)</f>
        <v>383</v>
      </c>
      <c r="CF46" s="2">
        <f t="shared" ref="CF46:CV46" si="91">SUM(CF40:CF45)</f>
        <v>490</v>
      </c>
      <c r="CG46" s="2">
        <f t="shared" si="91"/>
        <v>562</v>
      </c>
      <c r="CH46" s="2">
        <f t="shared" si="91"/>
        <v>515</v>
      </c>
      <c r="CI46" s="2">
        <f t="shared" si="91"/>
        <v>450</v>
      </c>
      <c r="CJ46" s="2">
        <f t="shared" si="91"/>
        <v>331</v>
      </c>
      <c r="CK46" s="2">
        <f t="shared" si="91"/>
        <v>366</v>
      </c>
      <c r="CL46" s="2">
        <f t="shared" si="91"/>
        <v>514</v>
      </c>
      <c r="CM46" s="2">
        <f t="shared" si="91"/>
        <v>580</v>
      </c>
      <c r="CN46" s="2">
        <f t="shared" si="91"/>
        <v>525</v>
      </c>
      <c r="CO46" s="2">
        <f t="shared" si="91"/>
        <v>536</v>
      </c>
      <c r="CP46" s="2">
        <f t="shared" si="91"/>
        <v>608</v>
      </c>
      <c r="CQ46" s="2">
        <f t="shared" si="91"/>
        <v>610</v>
      </c>
      <c r="CR46" s="2">
        <f t="shared" si="91"/>
        <v>623</v>
      </c>
      <c r="CS46" s="2">
        <f t="shared" si="91"/>
        <v>632</v>
      </c>
      <c r="CT46" s="2">
        <f t="shared" si="91"/>
        <v>691</v>
      </c>
      <c r="CU46" s="2">
        <f t="shared" si="91"/>
        <v>698</v>
      </c>
      <c r="CV46" s="2">
        <f t="shared" si="91"/>
        <v>751</v>
      </c>
      <c r="CW46" s="2">
        <f t="shared" ref="CW46:DB46" si="92">SUM(CW40:CW45)</f>
        <v>804</v>
      </c>
      <c r="CX46" s="2">
        <f t="shared" si="92"/>
        <v>796</v>
      </c>
      <c r="CY46" s="2">
        <f t="shared" si="92"/>
        <v>847</v>
      </c>
      <c r="CZ46" s="2">
        <f t="shared" si="92"/>
        <v>1088</v>
      </c>
      <c r="DA46" s="2">
        <f t="shared" si="92"/>
        <v>1324</v>
      </c>
      <c r="DB46" s="2">
        <f t="shared" si="92"/>
        <v>1537</v>
      </c>
      <c r="DC46" s="2">
        <f t="shared" ref="DC46:DH46" si="93">SUM(DC40:DC45)</f>
        <v>1678</v>
      </c>
      <c r="DD46" s="2">
        <f t="shared" si="93"/>
        <v>2061</v>
      </c>
      <c r="DE46" s="2">
        <f t="shared" si="93"/>
        <v>2038</v>
      </c>
      <c r="DF46" s="2">
        <f t="shared" si="93"/>
        <v>2196</v>
      </c>
      <c r="DG46" s="2">
        <f t="shared" si="93"/>
        <v>2112</v>
      </c>
      <c r="DH46" s="2">
        <f t="shared" si="93"/>
        <v>1399</v>
      </c>
      <c r="DI46" s="2">
        <f t="shared" ref="DI46:DJ46" si="94">SUM(DI40:DI45)</f>
        <v>1238</v>
      </c>
      <c r="DJ46" s="2">
        <f t="shared" si="94"/>
        <v>1111</v>
      </c>
      <c r="DK46" s="2">
        <f t="shared" ref="DK46:DL46" si="95">SUM(DK40:DK45)</f>
        <v>1221</v>
      </c>
      <c r="DL46" s="2">
        <f t="shared" si="95"/>
        <v>1134</v>
      </c>
      <c r="DM46" s="2">
        <f t="shared" ref="DM46" si="96">SUM(DM40:DM45)</f>
        <v>741</v>
      </c>
      <c r="DN46" s="2">
        <f t="shared" ref="DN46:DO46" si="97">SUM(DN40:DN45)</f>
        <v>630</v>
      </c>
      <c r="DO46" s="2">
        <f t="shared" si="97"/>
        <v>639</v>
      </c>
      <c r="DP46" s="2">
        <f t="shared" ref="DP46" si="98">SUM(DP40:DP45)</f>
        <v>645</v>
      </c>
      <c r="DQ46" s="2">
        <f t="shared" ref="DQ46" si="99">SUM(DQ40:DQ45)</f>
        <v>607</v>
      </c>
    </row>
    <row r="47" spans="1:121" ht="13.5" customHeight="1" x14ac:dyDescent="0.2">
      <c r="A47" s="24"/>
      <c r="D47" s="2" t="s">
        <v>60</v>
      </c>
      <c r="E47" s="10">
        <f>SUM(BM49:BM53)/BM59</f>
        <v>0.88180161416297842</v>
      </c>
      <c r="F47" s="10">
        <f>SUM(BN49:BN53)/BN59</f>
        <v>0.89192081326912787</v>
      </c>
      <c r="G47" s="10"/>
      <c r="H47" s="10"/>
      <c r="I47" s="10"/>
      <c r="J47" s="10">
        <v>0.84</v>
      </c>
      <c r="K47" s="10">
        <v>0.85</v>
      </c>
      <c r="L47" s="10">
        <v>0.85</v>
      </c>
      <c r="M47" s="10">
        <v>0.85</v>
      </c>
      <c r="N47" s="10">
        <v>0.85</v>
      </c>
      <c r="O47" s="10">
        <v>0.86</v>
      </c>
      <c r="P47" s="10">
        <v>0.86</v>
      </c>
      <c r="Q47" s="10">
        <v>0.86</v>
      </c>
      <c r="R47" s="10">
        <v>0.84</v>
      </c>
      <c r="S47" s="10">
        <v>0.83</v>
      </c>
      <c r="T47" s="10">
        <v>0.83</v>
      </c>
      <c r="U47" s="10">
        <v>0.83</v>
      </c>
      <c r="V47" s="10">
        <v>0.81</v>
      </c>
      <c r="W47" s="10">
        <f t="shared" ref="W47:BB47" si="100">SUM(CE49:CE53)/CE59</f>
        <v>0.8296642817831591</v>
      </c>
      <c r="X47" s="10">
        <f t="shared" si="100"/>
        <v>0.84312229849987286</v>
      </c>
      <c r="Y47" s="10">
        <f t="shared" si="100"/>
        <v>0.87145801133436374</v>
      </c>
      <c r="Z47" s="10">
        <f t="shared" si="100"/>
        <v>0.87349236129723939</v>
      </c>
      <c r="AA47" s="10">
        <f t="shared" si="100"/>
        <v>0.90333333333333332</v>
      </c>
      <c r="AB47" s="10">
        <f t="shared" si="100"/>
        <v>0.91742796907940971</v>
      </c>
      <c r="AC47" s="10">
        <f t="shared" si="100"/>
        <v>0.90784863349684652</v>
      </c>
      <c r="AD47" s="10">
        <f t="shared" si="100"/>
        <v>0.90437003405221339</v>
      </c>
      <c r="AE47" s="10">
        <f t="shared" si="100"/>
        <v>0.90994120791020849</v>
      </c>
      <c r="AF47" s="10">
        <f t="shared" si="100"/>
        <v>0.91221268346718365</v>
      </c>
      <c r="AG47" s="10">
        <f t="shared" si="100"/>
        <v>0.90650917315908519</v>
      </c>
      <c r="AH47" s="10">
        <f t="shared" si="100"/>
        <v>0.90884718498659522</v>
      </c>
      <c r="AI47" s="10">
        <f t="shared" si="100"/>
        <v>0.89883165161975576</v>
      </c>
      <c r="AJ47" s="10">
        <f t="shared" si="100"/>
        <v>0.91238520724745598</v>
      </c>
      <c r="AK47" s="10">
        <f t="shared" si="100"/>
        <v>0.89539007092198586</v>
      </c>
      <c r="AL47" s="10">
        <f t="shared" si="100"/>
        <v>0.88719294061531129</v>
      </c>
      <c r="AM47" s="10">
        <f t="shared" si="100"/>
        <v>0.87582292849035193</v>
      </c>
      <c r="AN47" s="10">
        <f t="shared" si="100"/>
        <v>0.88086303939962474</v>
      </c>
      <c r="AO47" s="10">
        <f t="shared" si="100"/>
        <v>0.8833939393939394</v>
      </c>
      <c r="AP47" s="10">
        <f t="shared" si="100"/>
        <v>0.86760833133828108</v>
      </c>
      <c r="AQ47" s="10">
        <f t="shared" si="100"/>
        <v>0.85680360959392066</v>
      </c>
      <c r="AR47" s="10">
        <f t="shared" si="100"/>
        <v>0.85257882647734395</v>
      </c>
      <c r="AS47" s="10">
        <f t="shared" si="100"/>
        <v>0.86196932651700375</v>
      </c>
      <c r="AT47" s="10">
        <f t="shared" si="100"/>
        <v>0.85798195930354526</v>
      </c>
      <c r="AU47" s="10">
        <f t="shared" si="100"/>
        <v>0.86281993713515936</v>
      </c>
      <c r="AV47" s="10">
        <f t="shared" si="100"/>
        <v>0.85593971631205679</v>
      </c>
      <c r="AW47" s="10">
        <f t="shared" si="100"/>
        <v>0.88015768725361365</v>
      </c>
      <c r="AX47" s="10">
        <f t="shared" si="100"/>
        <v>0.8671113391482812</v>
      </c>
      <c r="AY47" s="10">
        <f t="shared" si="100"/>
        <v>0.86741767764298094</v>
      </c>
      <c r="AZ47" s="10">
        <f t="shared" si="100"/>
        <v>0.88716395304808782</v>
      </c>
      <c r="BA47" s="10">
        <f t="shared" si="100"/>
        <v>0.88576609247506799</v>
      </c>
      <c r="BB47" s="10">
        <f t="shared" si="100"/>
        <v>0.89733998337489607</v>
      </c>
      <c r="BC47" s="10">
        <f t="shared" ref="BC47:BI47" si="101">SUM(DK49:DK53)/DK59</f>
        <v>0.90491339696005657</v>
      </c>
      <c r="BD47" s="10">
        <f t="shared" si="101"/>
        <v>0.91512345679012341</v>
      </c>
      <c r="BE47" s="10">
        <f t="shared" si="101"/>
        <v>0.91441048034934502</v>
      </c>
      <c r="BF47" s="10">
        <f t="shared" si="101"/>
        <v>0.93377777777777782</v>
      </c>
      <c r="BG47" s="10">
        <f t="shared" si="101"/>
        <v>0.9349112426035503</v>
      </c>
      <c r="BH47" s="10">
        <f t="shared" si="101"/>
        <v>0.9179014817781338</v>
      </c>
      <c r="BI47" s="10">
        <f t="shared" si="101"/>
        <v>0.92906276870163373</v>
      </c>
      <c r="BJ47" s="25"/>
      <c r="BL47" s="9" t="s">
        <v>82</v>
      </c>
      <c r="CE47" s="2">
        <v>22.2</v>
      </c>
      <c r="CF47" s="2">
        <v>22.9</v>
      </c>
      <c r="CG47" s="2">
        <v>23</v>
      </c>
      <c r="CH47" s="2">
        <v>23.8</v>
      </c>
      <c r="CI47" s="2">
        <v>24.3</v>
      </c>
      <c r="CJ47" s="2">
        <v>24.5</v>
      </c>
      <c r="CK47" s="2">
        <v>24.3</v>
      </c>
      <c r="CL47" s="2">
        <v>24.9</v>
      </c>
      <c r="CM47" s="2">
        <v>25.4</v>
      </c>
      <c r="CN47" s="2">
        <v>25.5</v>
      </c>
      <c r="CO47" s="2">
        <v>25.9</v>
      </c>
      <c r="CP47" s="2">
        <v>25.9</v>
      </c>
      <c r="CQ47" s="2">
        <v>25.6</v>
      </c>
      <c r="CR47" s="2">
        <v>26.3</v>
      </c>
      <c r="CS47" s="2">
        <v>26</v>
      </c>
      <c r="CT47" s="2">
        <v>25.9</v>
      </c>
      <c r="CU47" s="2">
        <v>25.7</v>
      </c>
      <c r="CV47" s="2">
        <v>28.9</v>
      </c>
      <c r="CW47" s="2">
        <v>26.1</v>
      </c>
      <c r="CX47" s="2">
        <v>25.7</v>
      </c>
      <c r="CY47" s="2">
        <v>25.8</v>
      </c>
      <c r="CZ47" s="2">
        <v>25.9</v>
      </c>
      <c r="DA47" s="2">
        <v>25.8</v>
      </c>
      <c r="DB47" s="2">
        <v>25.9</v>
      </c>
      <c r="DC47" s="2">
        <v>25.8</v>
      </c>
      <c r="DD47" s="2">
        <v>25.6</v>
      </c>
      <c r="DE47" s="2">
        <v>25.6</v>
      </c>
      <c r="DF47" s="2">
        <v>25.9</v>
      </c>
      <c r="DG47" s="2">
        <v>25.9</v>
      </c>
      <c r="DH47" s="2">
        <v>25.8</v>
      </c>
      <c r="DI47" s="2">
        <v>25.7</v>
      </c>
      <c r="DJ47" s="2">
        <v>26</v>
      </c>
      <c r="DK47" s="2">
        <v>26.2</v>
      </c>
      <c r="DL47" s="2">
        <v>26.7</v>
      </c>
      <c r="DM47" s="2">
        <v>27.2</v>
      </c>
      <c r="DN47" s="2">
        <v>27.1</v>
      </c>
      <c r="DO47" s="2">
        <v>27</v>
      </c>
      <c r="DP47" s="2">
        <v>27.1</v>
      </c>
      <c r="DQ47" s="2">
        <v>26.9</v>
      </c>
    </row>
    <row r="48" spans="1:121" ht="13.5" customHeight="1" x14ac:dyDescent="0.2">
      <c r="A48" s="24"/>
      <c r="D48" s="2" t="s">
        <v>62</v>
      </c>
      <c r="E48" s="10">
        <f>SUM(BM54:BM58)/BM59</f>
        <v>0.11819838583702161</v>
      </c>
      <c r="F48" s="10">
        <f>SUM(BN54:BN58)/BN59</f>
        <v>0.10807918673087212</v>
      </c>
      <c r="G48" s="10"/>
      <c r="H48" s="10"/>
      <c r="I48" s="10"/>
      <c r="J48" s="10">
        <f t="shared" ref="J48:V48" si="102">1-J47</f>
        <v>0.16000000000000003</v>
      </c>
      <c r="K48" s="10">
        <f t="shared" si="102"/>
        <v>0.15000000000000002</v>
      </c>
      <c r="L48" s="10">
        <f t="shared" si="102"/>
        <v>0.15000000000000002</v>
      </c>
      <c r="M48" s="10">
        <f t="shared" si="102"/>
        <v>0.15000000000000002</v>
      </c>
      <c r="N48" s="10">
        <f t="shared" si="102"/>
        <v>0.15000000000000002</v>
      </c>
      <c r="O48" s="10">
        <f t="shared" si="102"/>
        <v>0.14000000000000001</v>
      </c>
      <c r="P48" s="10">
        <f t="shared" si="102"/>
        <v>0.14000000000000001</v>
      </c>
      <c r="Q48" s="10">
        <f t="shared" si="102"/>
        <v>0.14000000000000001</v>
      </c>
      <c r="R48" s="10">
        <f t="shared" si="102"/>
        <v>0.16000000000000003</v>
      </c>
      <c r="S48" s="10">
        <f t="shared" si="102"/>
        <v>0.17000000000000004</v>
      </c>
      <c r="T48" s="10">
        <f t="shared" si="102"/>
        <v>0.17000000000000004</v>
      </c>
      <c r="U48" s="10">
        <f t="shared" si="102"/>
        <v>0.17000000000000004</v>
      </c>
      <c r="V48" s="10">
        <f t="shared" si="102"/>
        <v>0.18999999999999995</v>
      </c>
      <c r="W48" s="10">
        <f t="shared" ref="W48:BB48" si="103">SUM(CE54:CE58)/CE59</f>
        <v>0.17033571821684096</v>
      </c>
      <c r="X48" s="10">
        <f t="shared" si="103"/>
        <v>0.15687770150012714</v>
      </c>
      <c r="Y48" s="10">
        <f t="shared" si="103"/>
        <v>0.12854198866563626</v>
      </c>
      <c r="Z48" s="10">
        <f t="shared" si="103"/>
        <v>0.12650763870276066</v>
      </c>
      <c r="AA48" s="10">
        <f t="shared" si="103"/>
        <v>9.6666666666666665E-2</v>
      </c>
      <c r="AB48" s="10">
        <f t="shared" si="103"/>
        <v>8.2572030920590303E-2</v>
      </c>
      <c r="AC48" s="10">
        <f t="shared" si="103"/>
        <v>9.2151366503153476E-2</v>
      </c>
      <c r="AD48" s="10">
        <f t="shared" si="103"/>
        <v>9.562996594778661E-2</v>
      </c>
      <c r="AE48" s="10">
        <f t="shared" si="103"/>
        <v>9.0058792089791562E-2</v>
      </c>
      <c r="AF48" s="10">
        <f t="shared" si="103"/>
        <v>8.7787316532816392E-2</v>
      </c>
      <c r="AG48" s="10">
        <f t="shared" si="103"/>
        <v>9.3490826840914809E-2</v>
      </c>
      <c r="AH48" s="10">
        <f t="shared" si="103"/>
        <v>9.1152815013404831E-2</v>
      </c>
      <c r="AI48" s="10">
        <f t="shared" si="103"/>
        <v>0.10116834838024429</v>
      </c>
      <c r="AJ48" s="10">
        <f t="shared" si="103"/>
        <v>8.7614792752544052E-2</v>
      </c>
      <c r="AK48" s="10">
        <f t="shared" si="103"/>
        <v>0.10460992907801418</v>
      </c>
      <c r="AL48" s="10">
        <f t="shared" si="103"/>
        <v>0.11280705938468877</v>
      </c>
      <c r="AM48" s="10">
        <f t="shared" si="103"/>
        <v>0.12417707150964813</v>
      </c>
      <c r="AN48" s="10">
        <f t="shared" si="103"/>
        <v>0.11913696060037524</v>
      </c>
      <c r="AO48" s="10">
        <f t="shared" si="103"/>
        <v>0.1166060606060606</v>
      </c>
      <c r="AP48" s="10">
        <f t="shared" si="103"/>
        <v>0.13239166866171895</v>
      </c>
      <c r="AQ48" s="10">
        <f t="shared" si="103"/>
        <v>0.14319639040607932</v>
      </c>
      <c r="AR48" s="10">
        <f t="shared" si="103"/>
        <v>0.14742117352265607</v>
      </c>
      <c r="AS48" s="10">
        <f t="shared" si="103"/>
        <v>0.13803067348299622</v>
      </c>
      <c r="AT48" s="10">
        <f t="shared" si="103"/>
        <v>0.14201804069645479</v>
      </c>
      <c r="AU48" s="10">
        <f t="shared" si="103"/>
        <v>0.13718006286484058</v>
      </c>
      <c r="AV48" s="10">
        <f t="shared" si="103"/>
        <v>0.14406028368794327</v>
      </c>
      <c r="AW48" s="10">
        <f t="shared" si="103"/>
        <v>0.11984231274638633</v>
      </c>
      <c r="AX48" s="10">
        <f t="shared" si="103"/>
        <v>0.13288866085171883</v>
      </c>
      <c r="AY48" s="10">
        <f t="shared" si="103"/>
        <v>0.13258232235701906</v>
      </c>
      <c r="AZ48" s="10">
        <f t="shared" si="103"/>
        <v>0.11283604695191216</v>
      </c>
      <c r="BA48" s="10">
        <f t="shared" si="103"/>
        <v>0.11423390752493201</v>
      </c>
      <c r="BB48" s="10">
        <f t="shared" si="103"/>
        <v>0.10266001662510391</v>
      </c>
      <c r="BC48" s="10">
        <f t="shared" ref="BC48:BI48" si="104">SUM(DK54:DK58)/DK59</f>
        <v>9.5086603039943443E-2</v>
      </c>
      <c r="BD48" s="10">
        <f t="shared" si="104"/>
        <v>8.4876543209876545E-2</v>
      </c>
      <c r="BE48" s="10">
        <f t="shared" si="104"/>
        <v>8.5589519650655019E-2</v>
      </c>
      <c r="BF48" s="10">
        <f t="shared" si="104"/>
        <v>6.6222222222222224E-2</v>
      </c>
      <c r="BG48" s="10">
        <f t="shared" si="104"/>
        <v>6.5088757396449703E-2</v>
      </c>
      <c r="BH48" s="10">
        <f t="shared" si="104"/>
        <v>8.2098518221866243E-2</v>
      </c>
      <c r="BI48" s="10">
        <f t="shared" si="104"/>
        <v>7.0937231298366293E-2</v>
      </c>
      <c r="BJ48" s="25"/>
      <c r="BL48" s="2" t="s">
        <v>80</v>
      </c>
    </row>
    <row r="49" spans="1:121" ht="13.5" customHeight="1" x14ac:dyDescent="0.2">
      <c r="A49" s="24"/>
      <c r="C49" s="1" t="s">
        <v>65</v>
      </c>
      <c r="BJ49" s="30"/>
      <c r="BL49" s="2" t="s">
        <v>49</v>
      </c>
      <c r="BM49" s="2">
        <f t="shared" ref="BM49:BN58" si="105">BM9+BM29</f>
        <v>1037</v>
      </c>
      <c r="BN49" s="2">
        <f t="shared" si="105"/>
        <v>1099</v>
      </c>
      <c r="CE49" s="2">
        <f t="shared" ref="CE49:DE49" si="106">CE9+CE29</f>
        <v>928</v>
      </c>
      <c r="CF49" s="2">
        <f t="shared" si="106"/>
        <v>1052</v>
      </c>
      <c r="CG49" s="2">
        <f t="shared" si="106"/>
        <v>1111</v>
      </c>
      <c r="CH49" s="2">
        <f t="shared" si="106"/>
        <v>1114</v>
      </c>
      <c r="CI49" s="2">
        <f t="shared" si="106"/>
        <v>1035</v>
      </c>
      <c r="CJ49" s="2">
        <f t="shared" si="106"/>
        <v>902</v>
      </c>
      <c r="CK49" s="2">
        <f t="shared" si="106"/>
        <v>898</v>
      </c>
      <c r="CL49" s="2">
        <f t="shared" si="106"/>
        <v>1097</v>
      </c>
      <c r="CM49" s="2">
        <f t="shared" si="106"/>
        <v>1205</v>
      </c>
      <c r="CN49" s="2">
        <f t="shared" si="106"/>
        <v>1185</v>
      </c>
      <c r="CO49" s="2">
        <f t="shared" si="106"/>
        <v>1358</v>
      </c>
      <c r="CP49" s="2">
        <f t="shared" si="106"/>
        <v>1246</v>
      </c>
      <c r="CQ49" s="2">
        <f t="shared" si="106"/>
        <v>1163</v>
      </c>
      <c r="CR49" s="2">
        <f t="shared" si="106"/>
        <v>1242</v>
      </c>
      <c r="CS49" s="2">
        <f t="shared" si="106"/>
        <v>1227</v>
      </c>
      <c r="CT49" s="2">
        <f t="shared" si="106"/>
        <v>1231</v>
      </c>
      <c r="CU49" s="2">
        <f t="shared" si="106"/>
        <v>1258</v>
      </c>
      <c r="CV49" s="2">
        <f t="shared" si="106"/>
        <v>1209</v>
      </c>
      <c r="CW49" s="2">
        <f t="shared" si="106"/>
        <v>1114</v>
      </c>
      <c r="CX49" s="2">
        <f t="shared" si="106"/>
        <v>1144</v>
      </c>
      <c r="CY49" s="2">
        <f t="shared" si="106"/>
        <v>1115</v>
      </c>
      <c r="CZ49" s="2">
        <f t="shared" si="106"/>
        <v>1195</v>
      </c>
      <c r="DA49" s="2">
        <f t="shared" si="106"/>
        <v>1111</v>
      </c>
      <c r="DB49" s="2">
        <f t="shared" si="106"/>
        <v>1191</v>
      </c>
      <c r="DC49" s="2">
        <f t="shared" si="106"/>
        <v>1133</v>
      </c>
      <c r="DD49" s="2">
        <f t="shared" si="106"/>
        <v>1172</v>
      </c>
      <c r="DE49" s="2">
        <f t="shared" si="106"/>
        <v>1021</v>
      </c>
      <c r="DF49" s="2">
        <f t="shared" ref="DF49:DG49" si="107">DF9+DF29</f>
        <v>1068</v>
      </c>
      <c r="DG49" s="2">
        <f t="shared" si="107"/>
        <v>958</v>
      </c>
      <c r="DH49" s="2">
        <f t="shared" ref="DH49:DI49" si="108">DH9+DH29</f>
        <v>778</v>
      </c>
      <c r="DI49" s="2">
        <f t="shared" si="108"/>
        <v>635</v>
      </c>
      <c r="DJ49" s="2">
        <f t="shared" ref="DJ49:DK49" si="109">DJ9+DJ29</f>
        <v>724</v>
      </c>
      <c r="DK49" s="2">
        <f t="shared" si="109"/>
        <v>931</v>
      </c>
      <c r="DL49" s="2">
        <f t="shared" ref="DL49:DM49" si="110">DL9+DL29</f>
        <v>901</v>
      </c>
      <c r="DM49" s="2">
        <f t="shared" si="110"/>
        <v>748</v>
      </c>
      <c r="DN49" s="2">
        <f t="shared" ref="DN49:DO49" si="111">DN9+DN29</f>
        <v>782</v>
      </c>
      <c r="DO49" s="2">
        <f t="shared" si="111"/>
        <v>768</v>
      </c>
      <c r="DP49" s="2">
        <f t="shared" ref="DP49" si="112">DP9+DP29</f>
        <v>837</v>
      </c>
      <c r="DQ49" s="2">
        <f t="shared" ref="DQ49" si="113">DQ9+DQ29</f>
        <v>793</v>
      </c>
    </row>
    <row r="50" spans="1:121" ht="13.5" customHeight="1" x14ac:dyDescent="0.2">
      <c r="A50" s="24"/>
      <c r="D50" s="2" t="s">
        <v>92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>
        <f t="shared" ref="W50:BB50" si="114">(CE60+CE61)/CE66</f>
        <v>0.13350412752633078</v>
      </c>
      <c r="X50" s="10">
        <f t="shared" si="114"/>
        <v>0.15470041322314049</v>
      </c>
      <c r="Y50" s="10">
        <f t="shared" si="114"/>
        <v>0.17326092578226016</v>
      </c>
      <c r="Z50" s="10">
        <f t="shared" si="114"/>
        <v>0.22075826835170745</v>
      </c>
      <c r="AA50" s="10">
        <f t="shared" si="114"/>
        <v>0.23858482007862111</v>
      </c>
      <c r="AB50" s="10">
        <f t="shared" si="114"/>
        <v>0.24420238931834154</v>
      </c>
      <c r="AC50" s="10">
        <f t="shared" si="114"/>
        <v>0.25429071803852887</v>
      </c>
      <c r="AD50" s="10">
        <f t="shared" si="114"/>
        <v>0.26257459505541347</v>
      </c>
      <c r="AE50" s="10">
        <f t="shared" si="114"/>
        <v>0.29588014981273408</v>
      </c>
      <c r="AF50" s="10">
        <f t="shared" si="114"/>
        <v>0.31683715786563449</v>
      </c>
      <c r="AG50" s="10">
        <f t="shared" si="114"/>
        <v>0.34041315100378239</v>
      </c>
      <c r="AH50" s="10">
        <f t="shared" si="114"/>
        <v>0.33594382932757222</v>
      </c>
      <c r="AI50" s="10">
        <f t="shared" si="114"/>
        <v>0.3033112582781457</v>
      </c>
      <c r="AJ50" s="10">
        <f t="shared" si="114"/>
        <v>0.33455702398433673</v>
      </c>
      <c r="AK50" s="10">
        <f t="shared" si="114"/>
        <v>0.32044887780548631</v>
      </c>
      <c r="AL50" s="10">
        <f t="shared" si="114"/>
        <v>0.29695136141494066</v>
      </c>
      <c r="AM50" s="10">
        <f t="shared" si="114"/>
        <v>0.28178998670801947</v>
      </c>
      <c r="AN50" s="10">
        <f t="shared" si="114"/>
        <v>0.28049052396878482</v>
      </c>
      <c r="AO50" s="10">
        <f t="shared" si="114"/>
        <v>0.28235294117647058</v>
      </c>
      <c r="AP50" s="10">
        <f t="shared" si="114"/>
        <v>0.26875407697325504</v>
      </c>
      <c r="AQ50" s="10">
        <f t="shared" si="114"/>
        <v>0.28791666666666665</v>
      </c>
      <c r="AR50" s="10">
        <f t="shared" si="114"/>
        <v>0.28084326306141155</v>
      </c>
      <c r="AS50" s="10">
        <f t="shared" si="114"/>
        <v>0.29170567309492607</v>
      </c>
      <c r="AT50" s="10">
        <f t="shared" si="114"/>
        <v>0.30210812648758928</v>
      </c>
      <c r="AU50" s="10">
        <f t="shared" si="114"/>
        <v>0.30629251700680271</v>
      </c>
      <c r="AV50" s="10">
        <f t="shared" si="114"/>
        <v>0.29977302204928663</v>
      </c>
      <c r="AW50" s="10">
        <f t="shared" si="114"/>
        <v>0.29498626373626374</v>
      </c>
      <c r="AX50" s="10">
        <f t="shared" si="114"/>
        <v>0.32125446863828405</v>
      </c>
      <c r="AY50" s="10">
        <f t="shared" si="114"/>
        <v>0.33053317332418997</v>
      </c>
      <c r="AZ50" s="10">
        <f t="shared" si="114"/>
        <v>0.33127889060092452</v>
      </c>
      <c r="BA50" s="10">
        <f t="shared" si="114"/>
        <v>0.32429037930168297</v>
      </c>
      <c r="BB50" s="10">
        <f t="shared" si="114"/>
        <v>0.34045550598732099</v>
      </c>
      <c r="BC50" s="10">
        <f t="shared" ref="BC50:BI50" si="115">(DK60+DK61)/DK66</f>
        <v>0.38241185897435898</v>
      </c>
      <c r="BD50" s="10">
        <f t="shared" si="115"/>
        <v>0.38117503557633664</v>
      </c>
      <c r="BE50" s="10">
        <f t="shared" si="115"/>
        <v>0.39994323020153277</v>
      </c>
      <c r="BF50" s="10">
        <f t="shared" si="115"/>
        <v>0.39269275028768702</v>
      </c>
      <c r="BG50" s="10">
        <f t="shared" si="115"/>
        <v>0.37192474674384951</v>
      </c>
      <c r="BH50" s="10">
        <f t="shared" si="115"/>
        <v>0.38389409817981246</v>
      </c>
      <c r="BI50" s="10">
        <f t="shared" si="115"/>
        <v>0.38867295946696279</v>
      </c>
      <c r="BJ50" s="30"/>
      <c r="BL50" s="2" t="s">
        <v>51</v>
      </c>
      <c r="BM50" s="2">
        <f t="shared" si="105"/>
        <v>883</v>
      </c>
      <c r="BN50" s="2">
        <f t="shared" si="105"/>
        <v>810</v>
      </c>
      <c r="CE50" s="2">
        <f t="shared" ref="CE50:DE50" si="116">CE10+CE30</f>
        <v>734</v>
      </c>
      <c r="CF50" s="2">
        <f t="shared" si="116"/>
        <v>759</v>
      </c>
      <c r="CG50" s="2">
        <f t="shared" si="116"/>
        <v>825</v>
      </c>
      <c r="CH50" s="2">
        <f t="shared" si="116"/>
        <v>741</v>
      </c>
      <c r="CI50" s="2">
        <f t="shared" si="116"/>
        <v>720</v>
      </c>
      <c r="CJ50" s="2">
        <f t="shared" si="116"/>
        <v>639</v>
      </c>
      <c r="CK50" s="2">
        <f t="shared" si="116"/>
        <v>610</v>
      </c>
      <c r="CL50" s="2">
        <f t="shared" si="116"/>
        <v>751</v>
      </c>
      <c r="CM50" s="2">
        <f t="shared" si="116"/>
        <v>823</v>
      </c>
      <c r="CN50" s="2">
        <f t="shared" si="116"/>
        <v>777</v>
      </c>
      <c r="CO50" s="2">
        <f t="shared" si="116"/>
        <v>863</v>
      </c>
      <c r="CP50" s="2">
        <f t="shared" si="116"/>
        <v>830</v>
      </c>
      <c r="CQ50" s="2">
        <f t="shared" si="116"/>
        <v>813</v>
      </c>
      <c r="CR50" s="2">
        <f t="shared" si="116"/>
        <v>898</v>
      </c>
      <c r="CS50" s="2">
        <f t="shared" si="116"/>
        <v>867</v>
      </c>
      <c r="CT50" s="2">
        <f t="shared" si="116"/>
        <v>866</v>
      </c>
      <c r="CU50" s="2">
        <f t="shared" si="116"/>
        <v>879</v>
      </c>
      <c r="CV50" s="2">
        <f t="shared" si="116"/>
        <v>871</v>
      </c>
      <c r="CW50" s="2">
        <f t="shared" si="116"/>
        <v>852</v>
      </c>
      <c r="CX50" s="2">
        <f t="shared" si="116"/>
        <v>866</v>
      </c>
      <c r="CY50" s="2">
        <f t="shared" si="116"/>
        <v>867</v>
      </c>
      <c r="CZ50" s="2">
        <f t="shared" si="116"/>
        <v>1036</v>
      </c>
      <c r="DA50" s="2">
        <f t="shared" si="116"/>
        <v>935</v>
      </c>
      <c r="DB50" s="2">
        <f t="shared" si="116"/>
        <v>981</v>
      </c>
      <c r="DC50" s="2">
        <f t="shared" si="116"/>
        <v>942</v>
      </c>
      <c r="DD50" s="2">
        <f t="shared" si="116"/>
        <v>950</v>
      </c>
      <c r="DE50" s="2">
        <f t="shared" si="116"/>
        <v>826</v>
      </c>
      <c r="DF50" s="2">
        <f t="shared" ref="DF50:DG50" si="117">DF10+DF30</f>
        <v>805</v>
      </c>
      <c r="DG50" s="2">
        <f t="shared" si="117"/>
        <v>736</v>
      </c>
      <c r="DH50" s="2">
        <f t="shared" ref="DH50:DI50" si="118">DH10+DH30</f>
        <v>586</v>
      </c>
      <c r="DI50" s="2">
        <f t="shared" si="118"/>
        <v>474</v>
      </c>
      <c r="DJ50" s="2">
        <f t="shared" ref="DJ50:DK50" si="119">DJ10+DJ30</f>
        <v>519</v>
      </c>
      <c r="DK50" s="2">
        <f t="shared" si="119"/>
        <v>612</v>
      </c>
      <c r="DL50" s="2">
        <f t="shared" ref="DL50:DM50" si="120">DL10+DL30</f>
        <v>575</v>
      </c>
      <c r="DM50" s="2">
        <f t="shared" si="120"/>
        <v>508</v>
      </c>
      <c r="DN50" s="2">
        <f t="shared" ref="DN50:DO50" si="121">DN10+DN30</f>
        <v>481</v>
      </c>
      <c r="DO50" s="2">
        <f t="shared" si="121"/>
        <v>492</v>
      </c>
      <c r="DP50" s="2">
        <f t="shared" ref="DP50" si="122">DP10+DP30</f>
        <v>542</v>
      </c>
      <c r="DQ50" s="2">
        <f t="shared" ref="DQ50" si="123">DQ10+DQ30</f>
        <v>514</v>
      </c>
    </row>
    <row r="51" spans="1:121" ht="13.5" customHeight="1" x14ac:dyDescent="0.2">
      <c r="A51" s="24"/>
      <c r="D51" s="2" t="s">
        <v>93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>
        <f t="shared" ref="W51:BB51" si="124">SUM(CE60:CE62)/CE66</f>
        <v>0.43438656419015087</v>
      </c>
      <c r="X51" s="10">
        <f t="shared" si="124"/>
        <v>0.46048553719008267</v>
      </c>
      <c r="Y51" s="10">
        <f t="shared" si="124"/>
        <v>0.48875096974398757</v>
      </c>
      <c r="Z51" s="10">
        <f t="shared" si="124"/>
        <v>0.53347674105942455</v>
      </c>
      <c r="AA51" s="10">
        <f t="shared" si="124"/>
        <v>0.57091019050498937</v>
      </c>
      <c r="AB51" s="10">
        <f t="shared" si="124"/>
        <v>0.58538299367533375</v>
      </c>
      <c r="AC51" s="10">
        <f t="shared" si="124"/>
        <v>0.59824868651488616</v>
      </c>
      <c r="AD51" s="10">
        <f t="shared" si="124"/>
        <v>0.58596192100028421</v>
      </c>
      <c r="AE51" s="10">
        <f t="shared" si="124"/>
        <v>0.63376136971642594</v>
      </c>
      <c r="AF51" s="10">
        <f t="shared" si="124"/>
        <v>0.64722145424384847</v>
      </c>
      <c r="AG51" s="10">
        <f t="shared" si="124"/>
        <v>0.69537387256328198</v>
      </c>
      <c r="AH51" s="10">
        <f t="shared" si="124"/>
        <v>0.70348366189576017</v>
      </c>
      <c r="AI51" s="10">
        <f t="shared" si="124"/>
        <v>0.68821192052980129</v>
      </c>
      <c r="AJ51" s="10">
        <f t="shared" si="124"/>
        <v>0.70386686245717078</v>
      </c>
      <c r="AK51" s="10">
        <f t="shared" si="124"/>
        <v>0.69426433915211971</v>
      </c>
      <c r="AL51" s="10">
        <f t="shared" si="124"/>
        <v>0.68233651384686989</v>
      </c>
      <c r="AM51" s="10">
        <f t="shared" si="124"/>
        <v>0.67744793974302175</v>
      </c>
      <c r="AN51" s="10">
        <f t="shared" si="124"/>
        <v>0.67781493868450393</v>
      </c>
      <c r="AO51" s="10">
        <f t="shared" si="124"/>
        <v>0.65948945615982246</v>
      </c>
      <c r="AP51" s="10">
        <f t="shared" si="124"/>
        <v>0.66231789519460749</v>
      </c>
      <c r="AQ51" s="10">
        <f t="shared" si="124"/>
        <v>0.66770833333333335</v>
      </c>
      <c r="AR51" s="10">
        <f t="shared" si="124"/>
        <v>0.67937671860678273</v>
      </c>
      <c r="AS51" s="10">
        <f t="shared" si="124"/>
        <v>0.69481370529863318</v>
      </c>
      <c r="AT51" s="10">
        <f t="shared" si="124"/>
        <v>0.69908194491669495</v>
      </c>
      <c r="AU51" s="10">
        <f t="shared" si="124"/>
        <v>0.70663265306122447</v>
      </c>
      <c r="AV51" s="10">
        <f t="shared" si="124"/>
        <v>0.71206225680933855</v>
      </c>
      <c r="AW51" s="10">
        <f t="shared" si="124"/>
        <v>0.72235576923076927</v>
      </c>
      <c r="AX51" s="10">
        <f t="shared" si="124"/>
        <v>0.72310692232694185</v>
      </c>
      <c r="AY51" s="10">
        <f t="shared" si="124"/>
        <v>0.72501285787759295</v>
      </c>
      <c r="AZ51" s="10">
        <f t="shared" si="124"/>
        <v>0.72859344045784724</v>
      </c>
      <c r="BA51" s="10">
        <f t="shared" si="124"/>
        <v>0.7106254709871892</v>
      </c>
      <c r="BB51" s="10">
        <f t="shared" si="124"/>
        <v>0.69593801361822027</v>
      </c>
      <c r="BC51" s="10">
        <f t="shared" ref="BC51:BI51" si="125">SUM(DK60:DK62)/DK66</f>
        <v>0.71494391025641024</v>
      </c>
      <c r="BD51" s="10">
        <f t="shared" si="125"/>
        <v>0.71173002642813576</v>
      </c>
      <c r="BE51" s="10">
        <f t="shared" si="125"/>
        <v>0.73233040022707918</v>
      </c>
      <c r="BF51" s="10">
        <f t="shared" si="125"/>
        <v>0.73388952819332565</v>
      </c>
      <c r="BG51" s="10">
        <f t="shared" si="125"/>
        <v>0.70853835021707667</v>
      </c>
      <c r="BH51" s="10">
        <f t="shared" si="125"/>
        <v>0.71180364037506894</v>
      </c>
      <c r="BI51" s="10">
        <f t="shared" si="125"/>
        <v>0.73875624652970573</v>
      </c>
      <c r="BJ51" s="30"/>
      <c r="BL51" s="2" t="s">
        <v>53</v>
      </c>
      <c r="BM51" s="2">
        <f t="shared" si="105"/>
        <v>653</v>
      </c>
      <c r="BN51" s="2">
        <f t="shared" si="105"/>
        <v>613</v>
      </c>
      <c r="CE51" s="2">
        <f t="shared" ref="CE51:DE51" si="126">CE11+CE31</f>
        <v>560</v>
      </c>
      <c r="CF51" s="2">
        <f t="shared" si="126"/>
        <v>637</v>
      </c>
      <c r="CG51" s="2">
        <f t="shared" si="126"/>
        <v>620</v>
      </c>
      <c r="CH51" s="2">
        <f t="shared" si="126"/>
        <v>569</v>
      </c>
      <c r="CI51" s="2">
        <f t="shared" si="126"/>
        <v>571</v>
      </c>
      <c r="CJ51" s="2">
        <f t="shared" si="126"/>
        <v>484</v>
      </c>
      <c r="CK51" s="2">
        <f t="shared" si="126"/>
        <v>490</v>
      </c>
      <c r="CL51" s="2">
        <f t="shared" si="126"/>
        <v>596</v>
      </c>
      <c r="CM51" s="2">
        <f t="shared" si="126"/>
        <v>596</v>
      </c>
      <c r="CN51" s="2">
        <f t="shared" si="126"/>
        <v>613</v>
      </c>
      <c r="CO51" s="2">
        <f t="shared" si="126"/>
        <v>658</v>
      </c>
      <c r="CP51" s="2">
        <f t="shared" si="126"/>
        <v>594</v>
      </c>
      <c r="CQ51" s="2">
        <f t="shared" si="126"/>
        <v>614</v>
      </c>
      <c r="CR51" s="2">
        <f t="shared" si="126"/>
        <v>689</v>
      </c>
      <c r="CS51" s="2">
        <f t="shared" si="126"/>
        <v>658</v>
      </c>
      <c r="CT51" s="2">
        <f t="shared" si="126"/>
        <v>718</v>
      </c>
      <c r="CU51" s="2">
        <f t="shared" si="126"/>
        <v>773</v>
      </c>
      <c r="CV51" s="2">
        <f t="shared" si="126"/>
        <v>731</v>
      </c>
      <c r="CW51" s="2">
        <f t="shared" si="126"/>
        <v>716</v>
      </c>
      <c r="CX51" s="2">
        <f t="shared" si="126"/>
        <v>732</v>
      </c>
      <c r="CY51" s="2">
        <f t="shared" si="126"/>
        <v>715</v>
      </c>
      <c r="CZ51" s="2">
        <f t="shared" si="126"/>
        <v>797</v>
      </c>
      <c r="DA51" s="2">
        <f t="shared" si="126"/>
        <v>835</v>
      </c>
      <c r="DB51" s="2">
        <f t="shared" si="126"/>
        <v>833</v>
      </c>
      <c r="DC51" s="2">
        <f t="shared" si="126"/>
        <v>756</v>
      </c>
      <c r="DD51" s="2">
        <f t="shared" si="126"/>
        <v>733</v>
      </c>
      <c r="DE51" s="2">
        <f t="shared" si="126"/>
        <v>688</v>
      </c>
      <c r="DF51" s="2">
        <f t="shared" ref="DF51:DG51" si="127">DF11+DF31</f>
        <v>635</v>
      </c>
      <c r="DG51" s="2">
        <f t="shared" si="127"/>
        <v>572</v>
      </c>
      <c r="DH51" s="2">
        <f t="shared" ref="DH51:DI51" si="128">DH11+DH31</f>
        <v>429</v>
      </c>
      <c r="DI51" s="2">
        <f t="shared" si="128"/>
        <v>385</v>
      </c>
      <c r="DJ51" s="2">
        <f t="shared" ref="DJ51:DK51" si="129">DJ11+DJ31</f>
        <v>442</v>
      </c>
      <c r="DK51" s="2">
        <f t="shared" si="129"/>
        <v>466</v>
      </c>
      <c r="DL51" s="2">
        <f t="shared" ref="DL51:DM51" si="130">DL11+DL31</f>
        <v>381</v>
      </c>
      <c r="DM51" s="2">
        <f t="shared" si="130"/>
        <v>403</v>
      </c>
      <c r="DN51" s="2">
        <f t="shared" ref="DN51:DO51" si="131">DN11+DN31</f>
        <v>382</v>
      </c>
      <c r="DO51" s="2">
        <f t="shared" si="131"/>
        <v>340</v>
      </c>
      <c r="DP51" s="2">
        <f t="shared" ref="DP51" si="132">DP11+DP31</f>
        <v>429</v>
      </c>
      <c r="DQ51" s="2">
        <f t="shared" ref="DQ51" si="133">DQ11+DQ31</f>
        <v>399</v>
      </c>
    </row>
    <row r="52" spans="1:121" ht="13.5" customHeight="1" x14ac:dyDescent="0.2">
      <c r="A52" s="24"/>
      <c r="D52" s="2" t="s">
        <v>94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>
        <f t="shared" ref="W52:BB52" si="134">SUM(CE60:CE63)/CE66</f>
        <v>0.81554227156276682</v>
      </c>
      <c r="X52" s="10">
        <f t="shared" si="134"/>
        <v>0.84659090909090906</v>
      </c>
      <c r="Y52" s="10">
        <f t="shared" si="134"/>
        <v>0.86914921127489009</v>
      </c>
      <c r="Z52" s="10">
        <f t="shared" si="134"/>
        <v>0.94971766603925789</v>
      </c>
      <c r="AA52" s="10">
        <f t="shared" si="134"/>
        <v>0.96734200181433327</v>
      </c>
      <c r="AB52" s="10">
        <f t="shared" si="134"/>
        <v>0.96380885453267739</v>
      </c>
      <c r="AC52" s="10">
        <f t="shared" si="134"/>
        <v>0.968476357267951</v>
      </c>
      <c r="AD52" s="10">
        <f t="shared" si="134"/>
        <v>0.95851094060812736</v>
      </c>
      <c r="AE52" s="10">
        <f t="shared" si="134"/>
        <v>0.971107544141252</v>
      </c>
      <c r="AF52" s="10">
        <f t="shared" si="134"/>
        <v>0.97428808404755318</v>
      </c>
      <c r="AG52" s="10">
        <f t="shared" si="134"/>
        <v>0.98516147803316845</v>
      </c>
      <c r="AH52" s="10">
        <f t="shared" si="134"/>
        <v>0.98163651093707804</v>
      </c>
      <c r="AI52" s="10">
        <f t="shared" si="134"/>
        <v>0.98410596026490071</v>
      </c>
      <c r="AJ52" s="10">
        <f t="shared" si="134"/>
        <v>0.98947626040137049</v>
      </c>
      <c r="AK52" s="10">
        <f t="shared" si="134"/>
        <v>0.98603491271820454</v>
      </c>
      <c r="AL52" s="10">
        <f t="shared" si="134"/>
        <v>0.98417500581801254</v>
      </c>
      <c r="AM52" s="10">
        <f t="shared" si="134"/>
        <v>0.98249889233495791</v>
      </c>
      <c r="AN52" s="10">
        <f t="shared" si="134"/>
        <v>0.98528428093645481</v>
      </c>
      <c r="AO52" s="10">
        <f t="shared" si="134"/>
        <v>0.98512763596004438</v>
      </c>
      <c r="AP52" s="10">
        <f t="shared" si="134"/>
        <v>0.984779299847793</v>
      </c>
      <c r="AQ52" s="10">
        <f t="shared" si="134"/>
        <v>0.98291666666666666</v>
      </c>
      <c r="AR52" s="10">
        <f t="shared" si="134"/>
        <v>0.98460128322639784</v>
      </c>
      <c r="AS52" s="10">
        <f t="shared" si="134"/>
        <v>0.98558322411533417</v>
      </c>
      <c r="AT52" s="10">
        <f t="shared" si="134"/>
        <v>0.98452907174430471</v>
      </c>
      <c r="AU52" s="10">
        <f t="shared" si="134"/>
        <v>0.98826530612244901</v>
      </c>
      <c r="AV52" s="10">
        <f t="shared" si="134"/>
        <v>0.98848897535667968</v>
      </c>
      <c r="AW52" s="10">
        <f t="shared" si="134"/>
        <v>0.99055631868131866</v>
      </c>
      <c r="AX52" s="10">
        <f t="shared" si="134"/>
        <v>0.99008774780630482</v>
      </c>
      <c r="AY52" s="10">
        <f t="shared" si="134"/>
        <v>0.99039945139722274</v>
      </c>
      <c r="AZ52" s="10">
        <f t="shared" si="134"/>
        <v>0.99273607748184023</v>
      </c>
      <c r="BA52" s="10">
        <f t="shared" si="134"/>
        <v>0.98919869379552872</v>
      </c>
      <c r="BB52" s="10">
        <f t="shared" si="134"/>
        <v>0.98685137356186903</v>
      </c>
      <c r="BC52" s="10">
        <f t="shared" ref="BC52:BI52" si="135">SUM(DK60:DK63)/DK66</f>
        <v>0.98637820512820518</v>
      </c>
      <c r="BD52" s="10">
        <f t="shared" si="135"/>
        <v>0.98109371823541369</v>
      </c>
      <c r="BE52" s="10">
        <f t="shared" si="135"/>
        <v>0.98410445642917965</v>
      </c>
      <c r="BF52" s="10">
        <f t="shared" si="135"/>
        <v>0.98820483314154195</v>
      </c>
      <c r="BG52" s="10">
        <f t="shared" si="135"/>
        <v>0.9849493487698987</v>
      </c>
      <c r="BH52" s="10">
        <f t="shared" si="135"/>
        <v>0.98400441257584115</v>
      </c>
      <c r="BI52" s="10">
        <f t="shared" si="135"/>
        <v>0.98639644641865631</v>
      </c>
      <c r="BJ52" s="30"/>
      <c r="BL52" s="2" t="s">
        <v>55</v>
      </c>
      <c r="BM52" s="2">
        <f t="shared" si="105"/>
        <v>499</v>
      </c>
      <c r="BN52" s="2">
        <f t="shared" si="105"/>
        <v>467</v>
      </c>
      <c r="CE52" s="2">
        <f t="shared" ref="CE52:DE52" si="136">CE12+CE32</f>
        <v>436</v>
      </c>
      <c r="CF52" s="2">
        <f t="shared" si="136"/>
        <v>481</v>
      </c>
      <c r="CG52" s="2">
        <f t="shared" si="136"/>
        <v>481</v>
      </c>
      <c r="CH52" s="2">
        <f t="shared" si="136"/>
        <v>478</v>
      </c>
      <c r="CI52" s="2">
        <f t="shared" si="136"/>
        <v>392</v>
      </c>
      <c r="CJ52" s="2">
        <f t="shared" si="136"/>
        <v>364</v>
      </c>
      <c r="CK52" s="2">
        <f t="shared" si="136"/>
        <v>356</v>
      </c>
      <c r="CL52" s="2">
        <f t="shared" si="136"/>
        <v>437</v>
      </c>
      <c r="CM52" s="2">
        <f t="shared" si="136"/>
        <v>483</v>
      </c>
      <c r="CN52" s="2">
        <f t="shared" si="136"/>
        <v>425</v>
      </c>
      <c r="CO52" s="2">
        <f t="shared" si="136"/>
        <v>432</v>
      </c>
      <c r="CP52" s="2">
        <f t="shared" si="136"/>
        <v>438</v>
      </c>
      <c r="CQ52" s="2">
        <f t="shared" si="136"/>
        <v>477</v>
      </c>
      <c r="CR52" s="2">
        <f t="shared" si="136"/>
        <v>511</v>
      </c>
      <c r="CS52" s="2">
        <f t="shared" si="136"/>
        <v>458</v>
      </c>
      <c r="CT52" s="2">
        <f t="shared" si="136"/>
        <v>542</v>
      </c>
      <c r="CU52" s="2">
        <f t="shared" si="136"/>
        <v>546</v>
      </c>
      <c r="CV52" s="2">
        <f t="shared" si="136"/>
        <v>549</v>
      </c>
      <c r="CW52" s="2">
        <f t="shared" si="136"/>
        <v>568</v>
      </c>
      <c r="CX52" s="2">
        <f t="shared" si="136"/>
        <v>501</v>
      </c>
      <c r="CY52" s="2">
        <f t="shared" si="136"/>
        <v>536</v>
      </c>
      <c r="CZ52" s="2">
        <f t="shared" si="136"/>
        <v>628</v>
      </c>
      <c r="DA52" s="2">
        <f t="shared" si="136"/>
        <v>584</v>
      </c>
      <c r="DB52" s="2">
        <f t="shared" si="136"/>
        <v>632</v>
      </c>
      <c r="DC52" s="2">
        <f t="shared" si="136"/>
        <v>587</v>
      </c>
      <c r="DD52" s="2">
        <f t="shared" si="136"/>
        <v>555</v>
      </c>
      <c r="DE52" s="2">
        <f t="shared" si="136"/>
        <v>467</v>
      </c>
      <c r="DF52" s="2">
        <f t="shared" ref="DF52:DG52" si="137">DF12+DF32</f>
        <v>500</v>
      </c>
      <c r="DG52" s="2">
        <f t="shared" si="137"/>
        <v>417</v>
      </c>
      <c r="DH52" s="2">
        <f t="shared" ref="DH52:DI52" si="138">DH12+DH32</f>
        <v>306</v>
      </c>
      <c r="DI52" s="2">
        <f t="shared" si="138"/>
        <v>255</v>
      </c>
      <c r="DJ52" s="2">
        <f t="shared" ref="DJ52:DK52" si="139">DJ12+DJ32</f>
        <v>267</v>
      </c>
      <c r="DK52" s="2">
        <f t="shared" si="139"/>
        <v>316</v>
      </c>
      <c r="DL52" s="2">
        <f t="shared" ref="DL52:DM52" si="140">DL12+DL32</f>
        <v>298</v>
      </c>
      <c r="DM52" s="2">
        <f t="shared" si="140"/>
        <v>244</v>
      </c>
      <c r="DN52" s="2">
        <f t="shared" ref="DN52:DO52" si="141">DN12+DN32</f>
        <v>280</v>
      </c>
      <c r="DO52" s="2">
        <f t="shared" si="141"/>
        <v>292</v>
      </c>
      <c r="DP52" s="2">
        <f t="shared" ref="DP52" si="142">DP12+DP32</f>
        <v>277</v>
      </c>
      <c r="DQ52" s="2">
        <f t="shared" ref="DQ52" si="143">DQ12+DQ32</f>
        <v>277</v>
      </c>
    </row>
    <row r="53" spans="1:121" ht="13.5" customHeight="1" x14ac:dyDescent="0.2">
      <c r="A53" s="24"/>
      <c r="D53" s="2" t="s">
        <v>95</v>
      </c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>
        <f t="shared" ref="W53:BB53" si="144">SUM(CE60:CE64)/CE66</f>
        <v>0.91033304867634501</v>
      </c>
      <c r="X53" s="10">
        <f t="shared" si="144"/>
        <v>0.93517561983471076</v>
      </c>
      <c r="Y53" s="10">
        <f t="shared" si="144"/>
        <v>0.94776312386863204</v>
      </c>
      <c r="Z53" s="10">
        <f t="shared" si="144"/>
        <v>0.99031997848884112</v>
      </c>
      <c r="AA53" s="10">
        <f t="shared" si="144"/>
        <v>0.99364983368612037</v>
      </c>
      <c r="AB53" s="10">
        <f t="shared" si="144"/>
        <v>0.99508081517919889</v>
      </c>
      <c r="AC53" s="10">
        <f t="shared" si="144"/>
        <v>0.99334500875656739</v>
      </c>
      <c r="AD53" s="10">
        <f t="shared" si="144"/>
        <v>0.98891730605285588</v>
      </c>
      <c r="AE53" s="10">
        <f t="shared" si="144"/>
        <v>0.99304440877474587</v>
      </c>
      <c r="AF53" s="10">
        <f t="shared" si="144"/>
        <v>0.99447055570915122</v>
      </c>
      <c r="AG53" s="10">
        <f t="shared" si="144"/>
        <v>0.99709048588885651</v>
      </c>
      <c r="AH53" s="10">
        <f t="shared" si="144"/>
        <v>0.99783958952200913</v>
      </c>
      <c r="AI53" s="10">
        <f t="shared" si="144"/>
        <v>0.99867549668874167</v>
      </c>
      <c r="AJ53" s="10">
        <f t="shared" si="144"/>
        <v>0.99804209495839447</v>
      </c>
      <c r="AK53" s="10">
        <f t="shared" si="144"/>
        <v>0.99750623441396513</v>
      </c>
      <c r="AL53" s="10">
        <f t="shared" si="144"/>
        <v>0.99697463346520832</v>
      </c>
      <c r="AM53" s="10">
        <f t="shared" si="144"/>
        <v>0.99778466991581749</v>
      </c>
      <c r="AN53" s="10">
        <f t="shared" si="144"/>
        <v>0.99777034559643252</v>
      </c>
      <c r="AO53" s="10">
        <f t="shared" si="144"/>
        <v>0.99933407325194223</v>
      </c>
      <c r="AP53" s="10">
        <f t="shared" si="144"/>
        <v>0.9969558599695586</v>
      </c>
      <c r="AQ53" s="10">
        <f t="shared" si="144"/>
        <v>0.99520833333333336</v>
      </c>
      <c r="AR53" s="10">
        <f t="shared" si="144"/>
        <v>0.99798350137488545</v>
      </c>
      <c r="AS53" s="10">
        <f t="shared" si="144"/>
        <v>0.9986893840104849</v>
      </c>
      <c r="AT53" s="10">
        <f t="shared" si="144"/>
        <v>0.99795987759265559</v>
      </c>
      <c r="AU53" s="10">
        <f t="shared" si="144"/>
        <v>0.99761904761904763</v>
      </c>
      <c r="AV53" s="10">
        <f t="shared" si="144"/>
        <v>0.99708171206225682</v>
      </c>
      <c r="AW53" s="10">
        <f t="shared" si="144"/>
        <v>0.99845467032967028</v>
      </c>
      <c r="AX53" s="10">
        <f t="shared" si="144"/>
        <v>0.99837504062398441</v>
      </c>
      <c r="AY53" s="10">
        <f t="shared" si="144"/>
        <v>0.99862849305674606</v>
      </c>
      <c r="AZ53" s="10">
        <f t="shared" si="144"/>
        <v>0.99889940567906665</v>
      </c>
      <c r="BA53" s="10">
        <f t="shared" si="144"/>
        <v>0.9989952273298166</v>
      </c>
      <c r="BB53" s="10">
        <f t="shared" si="144"/>
        <v>0.99835642169523364</v>
      </c>
      <c r="BC53" s="10">
        <f t="shared" ref="BC53:BI53" si="145">SUM(DK60:DK64)/DK66</f>
        <v>0.99879807692307687</v>
      </c>
      <c r="BD53" s="10">
        <f t="shared" si="145"/>
        <v>0.99756047977231144</v>
      </c>
      <c r="BE53" s="10">
        <f t="shared" si="145"/>
        <v>0.99772920806131138</v>
      </c>
      <c r="BF53" s="10">
        <f t="shared" si="145"/>
        <v>0.99884925201380903</v>
      </c>
      <c r="BG53" s="10">
        <f t="shared" si="145"/>
        <v>0.9985528219971056</v>
      </c>
      <c r="BH53" s="10">
        <f t="shared" si="145"/>
        <v>0.99944842801985656</v>
      </c>
      <c r="BI53" s="10">
        <f t="shared" si="145"/>
        <v>0.9997223764575236</v>
      </c>
      <c r="BJ53" s="30"/>
      <c r="BL53" s="2" t="s">
        <v>57</v>
      </c>
      <c r="BM53" s="2">
        <f t="shared" si="105"/>
        <v>315</v>
      </c>
      <c r="BN53" s="2">
        <f t="shared" si="105"/>
        <v>345</v>
      </c>
      <c r="CE53" s="2">
        <f t="shared" ref="CE53:DE53" si="146">CE13+CE33</f>
        <v>357</v>
      </c>
      <c r="CF53" s="2">
        <f t="shared" si="146"/>
        <v>387</v>
      </c>
      <c r="CG53" s="2">
        <f t="shared" si="146"/>
        <v>346</v>
      </c>
      <c r="CH53" s="2">
        <f t="shared" si="146"/>
        <v>357</v>
      </c>
      <c r="CI53" s="2">
        <f t="shared" si="146"/>
        <v>263</v>
      </c>
      <c r="CJ53" s="2">
        <f t="shared" si="146"/>
        <v>222</v>
      </c>
      <c r="CK53" s="2">
        <f t="shared" si="146"/>
        <v>237</v>
      </c>
      <c r="CL53" s="2">
        <f t="shared" si="146"/>
        <v>306</v>
      </c>
      <c r="CM53" s="2">
        <f t="shared" si="146"/>
        <v>298</v>
      </c>
      <c r="CN53" s="2">
        <f t="shared" si="146"/>
        <v>294</v>
      </c>
      <c r="CO53" s="2">
        <f t="shared" si="146"/>
        <v>296</v>
      </c>
      <c r="CP53" s="2">
        <f t="shared" si="146"/>
        <v>282</v>
      </c>
      <c r="CQ53" s="2">
        <f t="shared" si="146"/>
        <v>318</v>
      </c>
      <c r="CR53" s="2">
        <f t="shared" si="146"/>
        <v>336</v>
      </c>
      <c r="CS53" s="2">
        <f t="shared" si="146"/>
        <v>325</v>
      </c>
      <c r="CT53" s="2">
        <f t="shared" si="146"/>
        <v>363</v>
      </c>
      <c r="CU53" s="2">
        <f t="shared" si="146"/>
        <v>402</v>
      </c>
      <c r="CV53" s="2">
        <f t="shared" si="146"/>
        <v>396</v>
      </c>
      <c r="CW53" s="2">
        <f t="shared" si="146"/>
        <v>394</v>
      </c>
      <c r="CX53" s="2">
        <f t="shared" si="146"/>
        <v>381</v>
      </c>
      <c r="CY53" s="2">
        <f t="shared" si="146"/>
        <v>375</v>
      </c>
      <c r="CZ53" s="2">
        <f t="shared" si="146"/>
        <v>427</v>
      </c>
      <c r="DA53" s="2">
        <f t="shared" si="146"/>
        <v>413</v>
      </c>
      <c r="DB53" s="2">
        <f t="shared" si="146"/>
        <v>453</v>
      </c>
      <c r="DC53" s="2">
        <f t="shared" si="146"/>
        <v>425</v>
      </c>
      <c r="DD53" s="2">
        <f t="shared" si="146"/>
        <v>452</v>
      </c>
      <c r="DE53" s="2">
        <f t="shared" si="146"/>
        <v>347</v>
      </c>
      <c r="DF53" s="2">
        <f t="shared" ref="DF53:DG53" si="147">DF13+DF33</f>
        <v>372</v>
      </c>
      <c r="DG53" s="2">
        <f t="shared" si="147"/>
        <v>320</v>
      </c>
      <c r="DH53" s="2">
        <f t="shared" ref="DH53:DI53" si="148">DH13+DH33</f>
        <v>244</v>
      </c>
      <c r="DI53" s="2">
        <f t="shared" si="148"/>
        <v>205</v>
      </c>
      <c r="DJ53" s="2">
        <f t="shared" ref="DJ53:DK53" si="149">DJ13+DJ33</f>
        <v>207</v>
      </c>
      <c r="DK53" s="2">
        <f t="shared" si="149"/>
        <v>235</v>
      </c>
      <c r="DL53" s="2">
        <f t="shared" ref="DL53:DM53" si="150">DL13+DL33</f>
        <v>217</v>
      </c>
      <c r="DM53" s="2">
        <f t="shared" si="150"/>
        <v>191</v>
      </c>
      <c r="DN53" s="2">
        <f t="shared" ref="DN53:DO53" si="151">DN13+DN33</f>
        <v>176</v>
      </c>
      <c r="DO53" s="2">
        <f t="shared" si="151"/>
        <v>162</v>
      </c>
      <c r="DP53" s="2">
        <f t="shared" ref="DP53" si="152">DP13+DP33</f>
        <v>207</v>
      </c>
      <c r="DQ53" s="2">
        <f t="shared" ref="DQ53" si="153">DQ13+DQ33</f>
        <v>178</v>
      </c>
    </row>
    <row r="54" spans="1:121" ht="13.5" customHeight="1" x14ac:dyDescent="0.2">
      <c r="A54" s="24"/>
      <c r="D54" s="14" t="s">
        <v>70</v>
      </c>
      <c r="E54" s="15"/>
      <c r="F54" s="15"/>
      <c r="G54" s="15"/>
      <c r="H54" s="15"/>
      <c r="I54" s="15"/>
      <c r="J54" s="15"/>
      <c r="K54" s="15"/>
      <c r="L54" s="15"/>
      <c r="M54" s="15"/>
      <c r="N54" s="15">
        <v>0.04</v>
      </c>
      <c r="O54" s="15">
        <v>7.0000000000000007E-2</v>
      </c>
      <c r="P54" s="15">
        <v>7.0000000000000007E-2</v>
      </c>
      <c r="Q54" s="15">
        <v>0.13</v>
      </c>
      <c r="R54" s="15">
        <v>0.14000000000000001</v>
      </c>
      <c r="S54" s="15">
        <v>0.11</v>
      </c>
      <c r="T54" s="15">
        <v>0.13</v>
      </c>
      <c r="U54" s="15">
        <v>0.11</v>
      </c>
      <c r="V54" s="15">
        <v>0.11</v>
      </c>
      <c r="W54" s="15">
        <f t="shared" ref="W54:BB54" si="154">CE65/CE66</f>
        <v>8.9666951323655E-2</v>
      </c>
      <c r="X54" s="15">
        <f t="shared" si="154"/>
        <v>6.4824380165289255E-2</v>
      </c>
      <c r="Y54" s="15">
        <f t="shared" si="154"/>
        <v>5.2236876131367987E-2</v>
      </c>
      <c r="Z54" s="15">
        <f t="shared" si="154"/>
        <v>9.6800215111589143E-3</v>
      </c>
      <c r="AA54" s="15">
        <f t="shared" si="154"/>
        <v>6.3501663138796488E-3</v>
      </c>
      <c r="AB54" s="15">
        <f t="shared" si="154"/>
        <v>4.9191848208011242E-3</v>
      </c>
      <c r="AC54" s="15">
        <f t="shared" si="154"/>
        <v>6.6549912434325743E-3</v>
      </c>
      <c r="AD54" s="15">
        <f t="shared" si="154"/>
        <v>1.1082693947144074E-2</v>
      </c>
      <c r="AE54" s="15">
        <f t="shared" si="154"/>
        <v>6.9555912252541466E-3</v>
      </c>
      <c r="AF54" s="15">
        <f t="shared" si="154"/>
        <v>5.5294442908487701E-3</v>
      </c>
      <c r="AG54" s="15">
        <f t="shared" si="154"/>
        <v>2.9095141111434388E-3</v>
      </c>
      <c r="AH54" s="15">
        <f t="shared" si="154"/>
        <v>2.1604104779908181E-3</v>
      </c>
      <c r="AI54" s="15">
        <f t="shared" si="154"/>
        <v>1.3245033112582781E-3</v>
      </c>
      <c r="AJ54" s="15">
        <f t="shared" si="154"/>
        <v>1.9579050416054823E-3</v>
      </c>
      <c r="AK54" s="15">
        <f t="shared" si="154"/>
        <v>2.4937655860349127E-3</v>
      </c>
      <c r="AL54" s="15">
        <f t="shared" si="154"/>
        <v>3.0253665347917151E-3</v>
      </c>
      <c r="AM54" s="15">
        <f t="shared" si="154"/>
        <v>2.215330084182543E-3</v>
      </c>
      <c r="AN54" s="15">
        <f t="shared" si="154"/>
        <v>2.229654403567447E-3</v>
      </c>
      <c r="AO54" s="15">
        <f t="shared" si="154"/>
        <v>6.659267480577136E-4</v>
      </c>
      <c r="AP54" s="15">
        <f t="shared" si="154"/>
        <v>3.0441400304414001E-3</v>
      </c>
      <c r="AQ54" s="15">
        <f t="shared" si="154"/>
        <v>4.7916666666666663E-3</v>
      </c>
      <c r="AR54" s="15">
        <f t="shared" si="154"/>
        <v>2.0164986251145736E-3</v>
      </c>
      <c r="AS54" s="15">
        <f t="shared" si="154"/>
        <v>1.3106159895150721E-3</v>
      </c>
      <c r="AT54" s="15">
        <f t="shared" si="154"/>
        <v>2.0401224073444408E-3</v>
      </c>
      <c r="AU54" s="15">
        <f t="shared" si="154"/>
        <v>2.3809523809523812E-3</v>
      </c>
      <c r="AV54" s="15">
        <f t="shared" si="154"/>
        <v>2.9182879377431907E-3</v>
      </c>
      <c r="AW54" s="15">
        <f t="shared" si="154"/>
        <v>1.5453296703296703E-3</v>
      </c>
      <c r="AX54" s="15">
        <f t="shared" si="154"/>
        <v>1.6249593760155996E-3</v>
      </c>
      <c r="AY54" s="15">
        <f t="shared" si="154"/>
        <v>1.3715069432539003E-3</v>
      </c>
      <c r="AZ54" s="15">
        <f t="shared" si="154"/>
        <v>1.1005943209333039E-3</v>
      </c>
      <c r="BA54" s="15">
        <f t="shared" si="154"/>
        <v>1.004772670183371E-3</v>
      </c>
      <c r="BB54" s="15">
        <f t="shared" si="154"/>
        <v>1.643578304766377E-3</v>
      </c>
      <c r="BC54" s="15">
        <f t="shared" ref="BC54:BI54" si="155">DK65/DK66</f>
        <v>1.201923076923077E-3</v>
      </c>
      <c r="BD54" s="15">
        <f t="shared" si="155"/>
        <v>2.4395202276885548E-3</v>
      </c>
      <c r="BE54" s="15">
        <f t="shared" si="155"/>
        <v>2.2707919386886176E-3</v>
      </c>
      <c r="BF54" s="15">
        <f t="shared" si="155"/>
        <v>1.1507479861910242E-3</v>
      </c>
      <c r="BG54" s="15">
        <f t="shared" si="155"/>
        <v>1.4471780028943559E-3</v>
      </c>
      <c r="BH54" s="15">
        <f t="shared" si="155"/>
        <v>5.5157198014340876E-4</v>
      </c>
      <c r="BI54" s="15">
        <f t="shared" si="155"/>
        <v>2.7762354247640202E-4</v>
      </c>
      <c r="BJ54" s="30"/>
      <c r="BL54" s="2" t="s">
        <v>59</v>
      </c>
      <c r="BM54" s="2">
        <f t="shared" si="105"/>
        <v>269</v>
      </c>
      <c r="BN54" s="2">
        <f t="shared" si="105"/>
        <v>256</v>
      </c>
      <c r="CE54" s="2">
        <f t="shared" ref="CE54:DE54" si="156">CE14+CE34</f>
        <v>242</v>
      </c>
      <c r="CF54" s="2">
        <f t="shared" si="156"/>
        <v>287</v>
      </c>
      <c r="CG54" s="2">
        <f t="shared" si="156"/>
        <v>240</v>
      </c>
      <c r="CH54" s="2">
        <f t="shared" si="156"/>
        <v>214</v>
      </c>
      <c r="CI54" s="2">
        <f t="shared" si="156"/>
        <v>178</v>
      </c>
      <c r="CJ54" s="2">
        <f t="shared" si="156"/>
        <v>136</v>
      </c>
      <c r="CK54" s="2">
        <f t="shared" si="156"/>
        <v>125</v>
      </c>
      <c r="CL54" s="2">
        <f t="shared" si="156"/>
        <v>199</v>
      </c>
      <c r="CM54" s="2">
        <f t="shared" si="156"/>
        <v>185</v>
      </c>
      <c r="CN54" s="2">
        <f t="shared" si="156"/>
        <v>175</v>
      </c>
      <c r="CO54" s="2">
        <f t="shared" si="156"/>
        <v>170</v>
      </c>
      <c r="CP54" s="2">
        <f t="shared" si="156"/>
        <v>177</v>
      </c>
      <c r="CQ54" s="2">
        <f t="shared" si="156"/>
        <v>184</v>
      </c>
      <c r="CR54" s="2">
        <f t="shared" si="156"/>
        <v>170</v>
      </c>
      <c r="CS54" s="2">
        <f t="shared" si="156"/>
        <v>201</v>
      </c>
      <c r="CT54" s="2">
        <f t="shared" si="156"/>
        <v>208</v>
      </c>
      <c r="CU54" s="2">
        <f t="shared" si="156"/>
        <v>248</v>
      </c>
      <c r="CV54" s="2">
        <f t="shared" si="156"/>
        <v>235</v>
      </c>
      <c r="CW54" s="2">
        <f t="shared" si="156"/>
        <v>219</v>
      </c>
      <c r="CX54" s="2">
        <f t="shared" si="156"/>
        <v>268</v>
      </c>
      <c r="CY54" s="2">
        <f t="shared" si="156"/>
        <v>257</v>
      </c>
      <c r="CZ54" s="2">
        <f t="shared" si="156"/>
        <v>289</v>
      </c>
      <c r="DA54" s="2">
        <f t="shared" si="156"/>
        <v>252</v>
      </c>
      <c r="DB54" s="2">
        <f t="shared" si="156"/>
        <v>289</v>
      </c>
      <c r="DC54" s="2">
        <f t="shared" si="156"/>
        <v>266</v>
      </c>
      <c r="DD54" s="2">
        <f t="shared" si="156"/>
        <v>307</v>
      </c>
      <c r="DE54" s="2">
        <f t="shared" si="156"/>
        <v>199</v>
      </c>
      <c r="DF54" s="2">
        <f t="shared" ref="DF54:DG54" si="157">DF14+DF34</f>
        <v>222</v>
      </c>
      <c r="DG54" s="2">
        <f t="shared" si="157"/>
        <v>199</v>
      </c>
      <c r="DH54" s="2">
        <f t="shared" ref="DH54:DI54" si="158">DH14+DH34</f>
        <v>138</v>
      </c>
      <c r="DI54" s="2">
        <f t="shared" si="158"/>
        <v>109</v>
      </c>
      <c r="DJ54" s="2">
        <f t="shared" ref="DJ54:DK54" si="159">DJ14+DJ34</f>
        <v>116</v>
      </c>
      <c r="DK54" s="2">
        <f t="shared" si="159"/>
        <v>137</v>
      </c>
      <c r="DL54" s="2">
        <f t="shared" ref="DL54:DM54" si="160">DL14+DL34</f>
        <v>102</v>
      </c>
      <c r="DM54" s="2">
        <f t="shared" si="160"/>
        <v>100</v>
      </c>
      <c r="DN54" s="2">
        <f t="shared" ref="DN54:DO54" si="161">DN14+DN34</f>
        <v>83</v>
      </c>
      <c r="DO54" s="2">
        <f t="shared" si="161"/>
        <v>78</v>
      </c>
      <c r="DP54" s="2">
        <f t="shared" ref="DP54" si="162">DP14+DP34</f>
        <v>118</v>
      </c>
      <c r="DQ54" s="2">
        <f t="shared" ref="DQ54" si="163">DQ14+DQ34</f>
        <v>99</v>
      </c>
    </row>
    <row r="55" spans="1:121" ht="13.5" customHeight="1" x14ac:dyDescent="0.2">
      <c r="A55" s="24"/>
      <c r="D55" s="9" t="s">
        <v>72</v>
      </c>
      <c r="E55" s="11"/>
      <c r="F55" s="11"/>
      <c r="G55" s="11"/>
      <c r="H55" s="11"/>
      <c r="I55" s="11"/>
      <c r="J55" s="11"/>
      <c r="K55" s="11"/>
      <c r="L55" s="11"/>
      <c r="M55" s="11"/>
      <c r="N55" s="6">
        <f t="shared" ref="N55:BB55" si="164">BV67</f>
        <v>24.1</v>
      </c>
      <c r="O55" s="6">
        <f t="shared" si="164"/>
        <v>23.8</v>
      </c>
      <c r="P55" s="6">
        <f t="shared" si="164"/>
        <v>23.4</v>
      </c>
      <c r="Q55" s="6">
        <f t="shared" si="164"/>
        <v>22.1</v>
      </c>
      <c r="R55" s="6">
        <f t="shared" si="164"/>
        <v>22</v>
      </c>
      <c r="S55" s="6">
        <f t="shared" si="164"/>
        <v>22.8</v>
      </c>
      <c r="T55" s="6">
        <f t="shared" si="164"/>
        <v>22.1</v>
      </c>
      <c r="U55" s="6">
        <f t="shared" si="164"/>
        <v>22.5</v>
      </c>
      <c r="V55" s="6">
        <f t="shared" si="164"/>
        <v>22.4</v>
      </c>
      <c r="W55" s="6">
        <f t="shared" si="164"/>
        <v>22.6</v>
      </c>
      <c r="X55" s="6">
        <f t="shared" si="164"/>
        <v>23</v>
      </c>
      <c r="Y55" s="6">
        <f t="shared" si="164"/>
        <v>23.3</v>
      </c>
      <c r="Z55" s="6">
        <f t="shared" si="164"/>
        <v>24</v>
      </c>
      <c r="AA55" s="6">
        <f t="shared" si="164"/>
        <v>24.6</v>
      </c>
      <c r="AB55" s="6">
        <f t="shared" si="164"/>
        <v>24.7</v>
      </c>
      <c r="AC55" s="6">
        <f t="shared" si="164"/>
        <v>24.8</v>
      </c>
      <c r="AD55" s="6">
        <f t="shared" si="164"/>
        <v>24.7</v>
      </c>
      <c r="AE55" s="6">
        <f t="shared" si="164"/>
        <v>25.1</v>
      </c>
      <c r="AF55" s="6">
        <f t="shared" si="164"/>
        <v>25.3</v>
      </c>
      <c r="AG55" s="6">
        <f t="shared" si="164"/>
        <v>25.7</v>
      </c>
      <c r="AH55" s="6">
        <f t="shared" si="164"/>
        <v>25.8</v>
      </c>
      <c r="AI55" s="6">
        <f t="shared" si="164"/>
        <v>25.5</v>
      </c>
      <c r="AJ55" s="6">
        <f t="shared" si="164"/>
        <v>25.8</v>
      </c>
      <c r="AK55" s="6">
        <f t="shared" si="164"/>
        <v>25.6</v>
      </c>
      <c r="AL55" s="6">
        <f t="shared" si="164"/>
        <v>25.5</v>
      </c>
      <c r="AM55" s="6">
        <f t="shared" si="164"/>
        <v>25.4</v>
      </c>
      <c r="AN55" s="6">
        <f t="shared" si="164"/>
        <v>25.4</v>
      </c>
      <c r="AO55" s="6">
        <f t="shared" si="164"/>
        <v>25.3</v>
      </c>
      <c r="AP55" s="6">
        <f t="shared" si="164"/>
        <v>25.3</v>
      </c>
      <c r="AQ55" s="6">
        <f t="shared" si="164"/>
        <v>25.4</v>
      </c>
      <c r="AR55" s="6">
        <f t="shared" si="164"/>
        <v>25.5</v>
      </c>
      <c r="AS55" s="6">
        <f t="shared" si="164"/>
        <v>25.6</v>
      </c>
      <c r="AT55" s="6">
        <f t="shared" si="164"/>
        <v>25.6</v>
      </c>
      <c r="AU55" s="6">
        <f t="shared" si="164"/>
        <v>25.7</v>
      </c>
      <c r="AV55" s="6">
        <f t="shared" si="164"/>
        <v>25.7</v>
      </c>
      <c r="AW55" s="6">
        <f t="shared" si="164"/>
        <v>25.7</v>
      </c>
      <c r="AX55" s="6">
        <f t="shared" si="164"/>
        <v>25.9</v>
      </c>
      <c r="AY55" s="6">
        <f t="shared" si="164"/>
        <v>26</v>
      </c>
      <c r="AZ55" s="6">
        <f t="shared" si="164"/>
        <v>26</v>
      </c>
      <c r="BA55" s="6">
        <f t="shared" si="164"/>
        <v>25.9</v>
      </c>
      <c r="BB55" s="6">
        <f t="shared" si="164"/>
        <v>25.9</v>
      </c>
      <c r="BC55" s="6">
        <f t="shared" ref="BC55:BI55" si="165">DK67</f>
        <v>26.3</v>
      </c>
      <c r="BD55" s="6">
        <f t="shared" si="165"/>
        <v>26.3</v>
      </c>
      <c r="BE55" s="6">
        <f t="shared" si="165"/>
        <v>26.5</v>
      </c>
      <c r="BF55" s="6">
        <f t="shared" si="165"/>
        <v>26.5</v>
      </c>
      <c r="BG55" s="6">
        <f t="shared" si="165"/>
        <v>26.2</v>
      </c>
      <c r="BH55" s="6">
        <f t="shared" si="165"/>
        <v>26.3</v>
      </c>
      <c r="BI55" s="6">
        <f t="shared" si="165"/>
        <v>26.5</v>
      </c>
      <c r="BJ55" s="25"/>
      <c r="BL55" s="2" t="s">
        <v>61</v>
      </c>
      <c r="BM55" s="2">
        <f t="shared" si="105"/>
        <v>134</v>
      </c>
      <c r="BN55" s="2">
        <f t="shared" si="105"/>
        <v>118</v>
      </c>
      <c r="CE55" s="2">
        <f t="shared" ref="CE55:DE55" si="166">CE15+CE35</f>
        <v>184</v>
      </c>
      <c r="CF55" s="2">
        <f t="shared" si="166"/>
        <v>168</v>
      </c>
      <c r="CG55" s="2">
        <f t="shared" si="166"/>
        <v>131</v>
      </c>
      <c r="CH55" s="2">
        <f t="shared" si="166"/>
        <v>142</v>
      </c>
      <c r="CI55" s="2">
        <f t="shared" si="166"/>
        <v>92</v>
      </c>
      <c r="CJ55" s="2">
        <f t="shared" si="166"/>
        <v>48</v>
      </c>
      <c r="CK55" s="2">
        <f t="shared" si="166"/>
        <v>78</v>
      </c>
      <c r="CL55" s="2">
        <f t="shared" si="166"/>
        <v>79</v>
      </c>
      <c r="CM55" s="2">
        <f t="shared" si="166"/>
        <v>98</v>
      </c>
      <c r="CN55" s="2">
        <f t="shared" si="166"/>
        <v>81</v>
      </c>
      <c r="CO55" s="2">
        <f t="shared" si="166"/>
        <v>110</v>
      </c>
      <c r="CP55" s="2">
        <f t="shared" si="166"/>
        <v>94</v>
      </c>
      <c r="CQ55" s="2">
        <f t="shared" si="166"/>
        <v>101</v>
      </c>
      <c r="CR55" s="2">
        <f t="shared" si="166"/>
        <v>92</v>
      </c>
      <c r="CS55" s="2">
        <f t="shared" si="166"/>
        <v>122</v>
      </c>
      <c r="CT55" s="2">
        <f t="shared" si="166"/>
        <v>143</v>
      </c>
      <c r="CU55" s="2">
        <f t="shared" si="166"/>
        <v>148</v>
      </c>
      <c r="CV55" s="2">
        <f t="shared" si="166"/>
        <v>136</v>
      </c>
      <c r="CW55" s="2">
        <f t="shared" si="166"/>
        <v>143</v>
      </c>
      <c r="CX55" s="2">
        <f t="shared" si="166"/>
        <v>144</v>
      </c>
      <c r="CY55" s="2">
        <f t="shared" si="166"/>
        <v>156</v>
      </c>
      <c r="CZ55" s="2">
        <f t="shared" si="166"/>
        <v>196</v>
      </c>
      <c r="DA55" s="2">
        <f t="shared" si="166"/>
        <v>166</v>
      </c>
      <c r="DB55" s="2">
        <f t="shared" si="166"/>
        <v>177</v>
      </c>
      <c r="DC55" s="2">
        <f t="shared" si="166"/>
        <v>185</v>
      </c>
      <c r="DD55" s="2">
        <f t="shared" si="166"/>
        <v>168</v>
      </c>
      <c r="DE55" s="2">
        <f t="shared" si="166"/>
        <v>136</v>
      </c>
      <c r="DF55" s="2">
        <f t="shared" ref="DF55:DG55" si="167">DF15+DF35</f>
        <v>151</v>
      </c>
      <c r="DG55" s="2">
        <f t="shared" si="167"/>
        <v>130</v>
      </c>
      <c r="DH55" s="2">
        <f t="shared" ref="DH55:DI55" si="168">DH15+DH35</f>
        <v>87</v>
      </c>
      <c r="DI55" s="2">
        <f t="shared" si="168"/>
        <v>86</v>
      </c>
      <c r="DJ55" s="2">
        <f t="shared" ref="DJ55:DK55" si="169">DJ15+DJ35</f>
        <v>69</v>
      </c>
      <c r="DK55" s="2">
        <f t="shared" si="169"/>
        <v>82</v>
      </c>
      <c r="DL55" s="2">
        <f t="shared" ref="DL55:DM55" si="170">DL15+DL35</f>
        <v>59</v>
      </c>
      <c r="DM55" s="2">
        <f t="shared" si="170"/>
        <v>52</v>
      </c>
      <c r="DN55" s="2">
        <f t="shared" ref="DN55:DO55" si="171">DN15+DN35</f>
        <v>48</v>
      </c>
      <c r="DO55" s="2">
        <f t="shared" si="171"/>
        <v>37</v>
      </c>
      <c r="DP55" s="2">
        <f t="shared" ref="DP55" si="172">DP15+DP35</f>
        <v>44</v>
      </c>
      <c r="DQ55" s="2">
        <f t="shared" ref="DQ55" si="173">DQ15+DQ35</f>
        <v>43</v>
      </c>
    </row>
    <row r="56" spans="1:121" ht="13.5" customHeight="1" x14ac:dyDescent="0.2">
      <c r="A56" s="2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25"/>
      <c r="BL56" s="2" t="s">
        <v>63</v>
      </c>
      <c r="BM56" s="2">
        <f t="shared" si="105"/>
        <v>31</v>
      </c>
      <c r="BN56" s="2">
        <f t="shared" si="105"/>
        <v>21</v>
      </c>
      <c r="CE56" s="2">
        <f t="shared" ref="CE56:DE56" si="174">CE16+CE36</f>
        <v>100</v>
      </c>
      <c r="CF56" s="2">
        <f t="shared" si="174"/>
        <v>104</v>
      </c>
      <c r="CG56" s="2">
        <f t="shared" si="174"/>
        <v>77</v>
      </c>
      <c r="CH56" s="2">
        <f t="shared" si="174"/>
        <v>67</v>
      </c>
      <c r="CI56" s="2">
        <f t="shared" si="174"/>
        <v>31</v>
      </c>
      <c r="CJ56" s="2">
        <f t="shared" si="174"/>
        <v>35</v>
      </c>
      <c r="CK56" s="2">
        <f t="shared" si="174"/>
        <v>35</v>
      </c>
      <c r="CL56" s="2">
        <f t="shared" si="174"/>
        <v>37</v>
      </c>
      <c r="CM56" s="2">
        <f t="shared" si="174"/>
        <v>38</v>
      </c>
      <c r="CN56" s="2">
        <f t="shared" si="174"/>
        <v>32</v>
      </c>
      <c r="CO56" s="2">
        <f t="shared" si="174"/>
        <v>72</v>
      </c>
      <c r="CP56" s="2">
        <f t="shared" si="174"/>
        <v>48</v>
      </c>
      <c r="CQ56" s="2">
        <f t="shared" si="174"/>
        <v>62</v>
      </c>
      <c r="CR56" s="2">
        <f t="shared" si="174"/>
        <v>61</v>
      </c>
      <c r="CS56" s="2">
        <f t="shared" si="174"/>
        <v>51</v>
      </c>
      <c r="CT56" s="2">
        <f t="shared" si="174"/>
        <v>74</v>
      </c>
      <c r="CU56" s="2">
        <f t="shared" si="174"/>
        <v>94</v>
      </c>
      <c r="CV56" s="2">
        <f t="shared" si="174"/>
        <v>83</v>
      </c>
      <c r="CW56" s="2">
        <f t="shared" si="174"/>
        <v>74</v>
      </c>
      <c r="CX56" s="2">
        <f t="shared" si="174"/>
        <v>76</v>
      </c>
      <c r="CY56" s="2">
        <f t="shared" si="174"/>
        <v>113</v>
      </c>
      <c r="CZ56" s="2">
        <f t="shared" si="174"/>
        <v>136</v>
      </c>
      <c r="DA56" s="2">
        <f t="shared" si="174"/>
        <v>101</v>
      </c>
      <c r="DB56" s="2">
        <f t="shared" si="174"/>
        <v>129</v>
      </c>
      <c r="DC56" s="2">
        <f t="shared" si="174"/>
        <v>93</v>
      </c>
      <c r="DD56" s="2">
        <f t="shared" si="174"/>
        <v>103</v>
      </c>
      <c r="DE56" s="2">
        <f t="shared" si="174"/>
        <v>73</v>
      </c>
      <c r="DF56" s="2">
        <f t="shared" ref="DF56:DG56" si="175">DF16+DF36</f>
        <v>91</v>
      </c>
      <c r="DG56" s="2">
        <f t="shared" si="175"/>
        <v>80</v>
      </c>
      <c r="DH56" s="2">
        <f t="shared" ref="DH56:DI56" si="176">DH16+DH36</f>
        <v>51</v>
      </c>
      <c r="DI56" s="2">
        <f t="shared" si="176"/>
        <v>34</v>
      </c>
      <c r="DJ56" s="2">
        <f t="shared" ref="DJ56:DK56" si="177">DJ16+DJ36</f>
        <v>36</v>
      </c>
      <c r="DK56" s="2">
        <f t="shared" si="177"/>
        <v>34</v>
      </c>
      <c r="DL56" s="2">
        <f t="shared" ref="DL56:DM56" si="178">DL16+DL36</f>
        <v>43</v>
      </c>
      <c r="DM56" s="2">
        <f t="shared" si="178"/>
        <v>31</v>
      </c>
      <c r="DN56" s="2">
        <f t="shared" ref="DN56:DO56" si="179">DN16+DN36</f>
        <v>13</v>
      </c>
      <c r="DO56" s="2">
        <f t="shared" si="179"/>
        <v>19</v>
      </c>
      <c r="DP56" s="2">
        <f t="shared" ref="DP56" si="180">DP16+DP36</f>
        <v>32</v>
      </c>
      <c r="DQ56" s="2">
        <f t="shared" ref="DQ56" si="181">DQ16+DQ36</f>
        <v>16</v>
      </c>
    </row>
    <row r="57" spans="1:121" ht="13.5" customHeight="1" x14ac:dyDescent="0.2">
      <c r="A57" s="24"/>
      <c r="BJ57" s="25"/>
      <c r="BL57" s="2" t="s">
        <v>64</v>
      </c>
      <c r="BM57" s="2">
        <f t="shared" si="105"/>
        <v>15</v>
      </c>
      <c r="BN57" s="2">
        <f t="shared" si="105"/>
        <v>6</v>
      </c>
      <c r="CE57" s="2">
        <f t="shared" ref="CE57:DE57" si="182">CE17+CE37</f>
        <v>58</v>
      </c>
      <c r="CF57" s="2">
        <f t="shared" si="182"/>
        <v>48</v>
      </c>
      <c r="CG57" s="2">
        <f t="shared" si="182"/>
        <v>39</v>
      </c>
      <c r="CH57" s="2">
        <f t="shared" si="182"/>
        <v>35</v>
      </c>
      <c r="CI57" s="2">
        <f t="shared" si="182"/>
        <v>13</v>
      </c>
      <c r="CJ57" s="2">
        <f t="shared" si="182"/>
        <v>14</v>
      </c>
      <c r="CK57" s="2">
        <f t="shared" si="182"/>
        <v>22</v>
      </c>
      <c r="CL57" s="2">
        <f t="shared" si="182"/>
        <v>17</v>
      </c>
      <c r="CM57" s="2">
        <f t="shared" si="182"/>
        <v>12</v>
      </c>
      <c r="CN57" s="2">
        <f t="shared" si="182"/>
        <v>19</v>
      </c>
      <c r="CO57" s="2">
        <f t="shared" si="182"/>
        <v>16</v>
      </c>
      <c r="CP57" s="2">
        <f t="shared" si="182"/>
        <v>15</v>
      </c>
      <c r="CQ57" s="2">
        <f t="shared" si="182"/>
        <v>30</v>
      </c>
      <c r="CR57" s="2">
        <f t="shared" si="182"/>
        <v>23</v>
      </c>
      <c r="CS57" s="2">
        <f t="shared" si="182"/>
        <v>32</v>
      </c>
      <c r="CT57" s="2">
        <f t="shared" si="182"/>
        <v>30</v>
      </c>
      <c r="CU57" s="2">
        <f t="shared" si="182"/>
        <v>40</v>
      </c>
      <c r="CV57" s="2">
        <f t="shared" si="182"/>
        <v>42</v>
      </c>
      <c r="CW57" s="2">
        <f t="shared" si="182"/>
        <v>35</v>
      </c>
      <c r="CX57" s="2">
        <f t="shared" si="182"/>
        <v>54</v>
      </c>
      <c r="CY57" s="2">
        <f t="shared" si="182"/>
        <v>56</v>
      </c>
      <c r="CZ57" s="2">
        <f t="shared" si="182"/>
        <v>69</v>
      </c>
      <c r="DA57" s="2">
        <f t="shared" si="182"/>
        <v>74</v>
      </c>
      <c r="DB57" s="2">
        <f t="shared" si="182"/>
        <v>58</v>
      </c>
      <c r="DC57" s="2">
        <f t="shared" si="182"/>
        <v>52</v>
      </c>
      <c r="DD57" s="2">
        <f t="shared" si="182"/>
        <v>55</v>
      </c>
      <c r="DE57" s="2">
        <f t="shared" si="182"/>
        <v>42</v>
      </c>
      <c r="DF57" s="2">
        <f t="shared" ref="DF57:DG57" si="183">DF17+DF37</f>
        <v>47</v>
      </c>
      <c r="DG57" s="2">
        <f t="shared" si="183"/>
        <v>41</v>
      </c>
      <c r="DH57" s="2">
        <f t="shared" ref="DH57:DI57" si="184">DH17+DH37</f>
        <v>18</v>
      </c>
      <c r="DI57" s="2">
        <f t="shared" si="184"/>
        <v>17</v>
      </c>
      <c r="DJ57" s="2">
        <f t="shared" ref="DJ57:DK57" si="185">DJ17+DJ37</f>
        <v>21</v>
      </c>
      <c r="DK57" s="2">
        <f t="shared" si="185"/>
        <v>14</v>
      </c>
      <c r="DL57" s="2">
        <f t="shared" ref="DL57:DM57" si="186">DL17+DL37</f>
        <v>13</v>
      </c>
      <c r="DM57" s="2">
        <f t="shared" si="186"/>
        <v>12</v>
      </c>
      <c r="DN57" s="2">
        <f t="shared" ref="DN57:DO57" si="187">DN17+DN37</f>
        <v>5</v>
      </c>
      <c r="DO57" s="2">
        <f t="shared" si="187"/>
        <v>9</v>
      </c>
      <c r="DP57" s="2">
        <f t="shared" ref="DP57" si="188">DP17+DP37</f>
        <v>11</v>
      </c>
      <c r="DQ57" s="2">
        <f t="shared" ref="DQ57" si="189">DQ17+DQ37</f>
        <v>7</v>
      </c>
    </row>
    <row r="58" spans="1:121" ht="13.5" customHeight="1" x14ac:dyDescent="0.25">
      <c r="A58" s="32"/>
      <c r="B58" s="47" t="s">
        <v>91</v>
      </c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8"/>
      <c r="BB58" s="49"/>
      <c r="BC58" s="49"/>
      <c r="BD58" s="49"/>
      <c r="BE58" s="49"/>
      <c r="BF58" s="42"/>
      <c r="BG58" s="42"/>
      <c r="BH58" s="42"/>
      <c r="BI58" s="42" t="s">
        <v>109</v>
      </c>
      <c r="BJ58" s="33"/>
      <c r="BL58" s="2" t="s">
        <v>66</v>
      </c>
      <c r="BM58" s="2">
        <f t="shared" si="105"/>
        <v>5</v>
      </c>
      <c r="BN58" s="2">
        <f t="shared" si="105"/>
        <v>3</v>
      </c>
      <c r="CE58" s="2">
        <f t="shared" ref="CE58:DE58" si="190">CE18+CE38</f>
        <v>35</v>
      </c>
      <c r="CF58" s="2">
        <f t="shared" si="190"/>
        <v>10</v>
      </c>
      <c r="CG58" s="2">
        <f t="shared" si="190"/>
        <v>12</v>
      </c>
      <c r="CH58" s="2">
        <f t="shared" si="190"/>
        <v>14</v>
      </c>
      <c r="CI58" s="2">
        <f t="shared" si="190"/>
        <v>5</v>
      </c>
      <c r="CJ58" s="2">
        <f t="shared" si="190"/>
        <v>2</v>
      </c>
      <c r="CK58" s="2">
        <f t="shared" si="190"/>
        <v>3</v>
      </c>
      <c r="CL58" s="2">
        <f t="shared" si="190"/>
        <v>5</v>
      </c>
      <c r="CM58" s="2">
        <f t="shared" si="190"/>
        <v>4</v>
      </c>
      <c r="CN58" s="2">
        <f t="shared" si="190"/>
        <v>10</v>
      </c>
      <c r="CO58" s="2">
        <f t="shared" si="190"/>
        <v>4</v>
      </c>
      <c r="CP58" s="2">
        <f t="shared" si="190"/>
        <v>6</v>
      </c>
      <c r="CQ58" s="2">
        <f t="shared" si="190"/>
        <v>4</v>
      </c>
      <c r="CR58" s="2">
        <f t="shared" si="190"/>
        <v>7</v>
      </c>
      <c r="CS58" s="2">
        <f t="shared" si="190"/>
        <v>7</v>
      </c>
      <c r="CT58" s="2">
        <f t="shared" si="190"/>
        <v>18</v>
      </c>
      <c r="CU58" s="2">
        <f t="shared" si="190"/>
        <v>17</v>
      </c>
      <c r="CV58" s="2">
        <f t="shared" si="190"/>
        <v>12</v>
      </c>
      <c r="CW58" s="2">
        <f t="shared" si="190"/>
        <v>10</v>
      </c>
      <c r="CX58" s="2">
        <f t="shared" si="190"/>
        <v>11</v>
      </c>
      <c r="CY58" s="2">
        <f t="shared" si="190"/>
        <v>21</v>
      </c>
      <c r="CZ58" s="2">
        <f t="shared" si="190"/>
        <v>16</v>
      </c>
      <c r="DA58" s="2">
        <f t="shared" si="190"/>
        <v>28</v>
      </c>
      <c r="DB58" s="2">
        <f t="shared" si="190"/>
        <v>24</v>
      </c>
      <c r="DC58" s="2">
        <f t="shared" si="190"/>
        <v>15</v>
      </c>
      <c r="DD58" s="2">
        <f t="shared" si="190"/>
        <v>17</v>
      </c>
      <c r="DE58" s="2">
        <f t="shared" si="190"/>
        <v>6</v>
      </c>
      <c r="DF58" s="2">
        <f t="shared" ref="DF58:DG58" si="191">DF18+DF38</f>
        <v>7</v>
      </c>
      <c r="DG58" s="2">
        <f t="shared" si="191"/>
        <v>9</v>
      </c>
      <c r="DH58" s="2">
        <f t="shared" ref="DH58:DI58" si="192">DH18+DH38</f>
        <v>4</v>
      </c>
      <c r="DI58" s="2">
        <f t="shared" si="192"/>
        <v>6</v>
      </c>
      <c r="DJ58" s="2">
        <f t="shared" ref="DJ58:DK58" si="193">DJ18+DJ38</f>
        <v>5</v>
      </c>
      <c r="DK58" s="2">
        <f t="shared" si="193"/>
        <v>2</v>
      </c>
      <c r="DL58" s="2">
        <f t="shared" ref="DL58:DM58" si="194">DL18+DL38</f>
        <v>3</v>
      </c>
      <c r="DM58" s="2">
        <f t="shared" si="194"/>
        <v>1</v>
      </c>
      <c r="DN58" s="2">
        <f t="shared" ref="DN58:DO58" si="195">DN18+DN38</f>
        <v>0</v>
      </c>
      <c r="DO58" s="2">
        <f t="shared" si="195"/>
        <v>0</v>
      </c>
      <c r="DP58" s="2">
        <f t="shared" ref="DP58" si="196">DP18+DP38</f>
        <v>0</v>
      </c>
      <c r="DQ58" s="2">
        <f t="shared" ref="DQ58" si="197">DQ18+DQ38</f>
        <v>0</v>
      </c>
    </row>
    <row r="59" spans="1:121" ht="13.5" customHeight="1" x14ac:dyDescent="0.2">
      <c r="BL59" s="9" t="s">
        <v>81</v>
      </c>
      <c r="BM59" s="2">
        <f>SUM(BM49:BM58)</f>
        <v>3841</v>
      </c>
      <c r="BN59" s="2">
        <f>SUM(BN49:BN58)</f>
        <v>3738</v>
      </c>
      <c r="CE59" s="2">
        <f>SUM(CE49:CE58)</f>
        <v>3634</v>
      </c>
      <c r="CF59" s="2">
        <f t="shared" ref="CF59:CS59" si="198">SUM(CF49:CF58)</f>
        <v>3933</v>
      </c>
      <c r="CG59" s="2">
        <f t="shared" si="198"/>
        <v>3882</v>
      </c>
      <c r="CH59" s="2">
        <f t="shared" si="198"/>
        <v>3731</v>
      </c>
      <c r="CI59" s="2">
        <f t="shared" si="198"/>
        <v>3300</v>
      </c>
      <c r="CJ59" s="2">
        <f t="shared" si="198"/>
        <v>2846</v>
      </c>
      <c r="CK59" s="2">
        <f t="shared" si="198"/>
        <v>2854</v>
      </c>
      <c r="CL59" s="2">
        <f t="shared" si="198"/>
        <v>3524</v>
      </c>
      <c r="CM59" s="2">
        <f t="shared" si="198"/>
        <v>3742</v>
      </c>
      <c r="CN59" s="2">
        <f>SUM(CN49:CN58)</f>
        <v>3611</v>
      </c>
      <c r="CO59" s="2">
        <f>SUM(CO49:CO58)</f>
        <v>3979</v>
      </c>
      <c r="CP59" s="2">
        <f t="shared" si="198"/>
        <v>3730</v>
      </c>
      <c r="CQ59" s="2">
        <f t="shared" si="198"/>
        <v>3766</v>
      </c>
      <c r="CR59" s="2">
        <f t="shared" si="198"/>
        <v>4029</v>
      </c>
      <c r="CS59" s="2">
        <f t="shared" si="198"/>
        <v>3948</v>
      </c>
      <c r="CT59" s="2">
        <f t="shared" ref="CT59:DA59" si="199">SUM(CT49:CT58)</f>
        <v>4193</v>
      </c>
      <c r="CU59" s="2">
        <f t="shared" si="199"/>
        <v>4405</v>
      </c>
      <c r="CV59" s="2">
        <f t="shared" si="199"/>
        <v>4264</v>
      </c>
      <c r="CW59" s="2">
        <f t="shared" si="199"/>
        <v>4125</v>
      </c>
      <c r="CX59" s="2">
        <f t="shared" si="199"/>
        <v>4177</v>
      </c>
      <c r="CY59" s="2">
        <f t="shared" si="199"/>
        <v>4211</v>
      </c>
      <c r="CZ59" s="2">
        <f t="shared" si="199"/>
        <v>4789</v>
      </c>
      <c r="DA59" s="2">
        <f t="shared" si="199"/>
        <v>4499</v>
      </c>
      <c r="DB59" s="2">
        <f t="shared" ref="DB59:DG59" si="200">SUM(DB49:DB58)</f>
        <v>4767</v>
      </c>
      <c r="DC59" s="2">
        <f t="shared" si="200"/>
        <v>4454</v>
      </c>
      <c r="DD59" s="2">
        <f t="shared" si="200"/>
        <v>4512</v>
      </c>
      <c r="DE59" s="2">
        <f t="shared" si="200"/>
        <v>3805</v>
      </c>
      <c r="DF59" s="2">
        <f t="shared" si="200"/>
        <v>3898</v>
      </c>
      <c r="DG59" s="2">
        <f t="shared" si="200"/>
        <v>3462</v>
      </c>
      <c r="DH59" s="2">
        <f t="shared" ref="DH59:DI59" si="201">SUM(DH49:DH58)</f>
        <v>2641</v>
      </c>
      <c r="DI59" s="2">
        <f t="shared" si="201"/>
        <v>2206</v>
      </c>
      <c r="DJ59" s="2">
        <f t="shared" ref="DJ59:DK59" si="202">SUM(DJ49:DJ58)</f>
        <v>2406</v>
      </c>
      <c r="DK59" s="2">
        <f t="shared" si="202"/>
        <v>2829</v>
      </c>
      <c r="DL59" s="2">
        <f t="shared" ref="DL59:DM59" si="203">SUM(DL49:DL58)</f>
        <v>2592</v>
      </c>
      <c r="DM59" s="2">
        <f t="shared" si="203"/>
        <v>2290</v>
      </c>
      <c r="DN59" s="2">
        <f t="shared" ref="DN59:DO59" si="204">SUM(DN49:DN58)</f>
        <v>2250</v>
      </c>
      <c r="DO59" s="2">
        <f t="shared" si="204"/>
        <v>2197</v>
      </c>
      <c r="DP59" s="2">
        <f t="shared" ref="DP59" si="205">SUM(DP49:DP58)</f>
        <v>2497</v>
      </c>
      <c r="DQ59" s="2">
        <f t="shared" ref="DQ59" si="206">SUM(DQ49:DQ58)</f>
        <v>2326</v>
      </c>
    </row>
    <row r="60" spans="1:121" ht="13.5" customHeight="1" x14ac:dyDescent="0.2">
      <c r="BJ60" s="10"/>
      <c r="BL60" s="2" t="s">
        <v>67</v>
      </c>
      <c r="CE60" s="2">
        <f t="shared" ref="CE60:CZ60" si="207">CE20+CE40</f>
        <v>5</v>
      </c>
      <c r="CF60" s="2">
        <f t="shared" si="207"/>
        <v>6</v>
      </c>
      <c r="CG60" s="2">
        <f t="shared" si="207"/>
        <v>9</v>
      </c>
      <c r="CH60" s="2">
        <f t="shared" si="207"/>
        <v>25</v>
      </c>
      <c r="CI60" s="2">
        <f t="shared" si="207"/>
        <v>35</v>
      </c>
      <c r="CJ60" s="2">
        <f t="shared" si="207"/>
        <v>27</v>
      </c>
      <c r="CK60" s="2">
        <f t="shared" si="207"/>
        <v>34</v>
      </c>
      <c r="CL60" s="2">
        <f t="shared" si="207"/>
        <v>48</v>
      </c>
      <c r="CM60" s="2">
        <f t="shared" si="207"/>
        <v>51</v>
      </c>
      <c r="CN60" s="2">
        <f t="shared" si="207"/>
        <v>53</v>
      </c>
      <c r="CO60" s="2">
        <f t="shared" si="207"/>
        <v>64</v>
      </c>
      <c r="CP60" s="2">
        <f t="shared" si="207"/>
        <v>64</v>
      </c>
      <c r="CQ60" s="2">
        <f t="shared" si="207"/>
        <v>54</v>
      </c>
      <c r="CR60" s="2">
        <f t="shared" si="207"/>
        <v>77</v>
      </c>
      <c r="CS60" s="2">
        <f t="shared" si="207"/>
        <v>72</v>
      </c>
      <c r="CT60" s="2">
        <f t="shared" si="207"/>
        <v>71</v>
      </c>
      <c r="CU60" s="2">
        <f t="shared" si="207"/>
        <v>79</v>
      </c>
      <c r="CV60" s="2">
        <f t="shared" si="207"/>
        <v>113</v>
      </c>
      <c r="CW60" s="2">
        <f t="shared" si="207"/>
        <v>99</v>
      </c>
      <c r="CX60" s="2">
        <f t="shared" si="207"/>
        <v>88</v>
      </c>
      <c r="CY60" s="2">
        <f t="shared" si="207"/>
        <v>122</v>
      </c>
      <c r="CZ60" s="2">
        <f t="shared" si="207"/>
        <v>143</v>
      </c>
      <c r="DA60" s="2">
        <f t="shared" ref="DA60:DE65" si="208">DA20+DA40</f>
        <v>152</v>
      </c>
      <c r="DB60" s="2">
        <f t="shared" si="208"/>
        <v>207</v>
      </c>
      <c r="DC60" s="2">
        <f t="shared" si="208"/>
        <v>168</v>
      </c>
      <c r="DD60" s="2">
        <f t="shared" si="208"/>
        <v>191</v>
      </c>
      <c r="DE60" s="2">
        <f t="shared" si="208"/>
        <v>138</v>
      </c>
      <c r="DF60" s="2">
        <f t="shared" ref="DF60:DG60" si="209">DF20+DF40</f>
        <v>246</v>
      </c>
      <c r="DG60" s="2">
        <f t="shared" si="209"/>
        <v>229</v>
      </c>
      <c r="DH60" s="2">
        <f t="shared" ref="DH60:DI60" si="210">DH20+DH40</f>
        <v>213</v>
      </c>
      <c r="DI60" s="2">
        <f t="shared" si="210"/>
        <v>196</v>
      </c>
      <c r="DJ60" s="2">
        <f t="shared" ref="DJ60:DK60" si="211">DJ20+DJ40</f>
        <v>239</v>
      </c>
      <c r="DK60" s="2">
        <f t="shared" si="211"/>
        <v>339</v>
      </c>
      <c r="DL60" s="2">
        <f t="shared" ref="DL60:DM60" si="212">DL20+DL40</f>
        <v>375</v>
      </c>
      <c r="DM60" s="2">
        <f t="shared" si="212"/>
        <v>308</v>
      </c>
      <c r="DN60" s="2">
        <f t="shared" ref="DN60:DO60" si="213">DN20+DN40</f>
        <v>285</v>
      </c>
      <c r="DO60" s="2">
        <f t="shared" si="213"/>
        <v>254</v>
      </c>
      <c r="DP60" s="2">
        <f t="shared" ref="DP60" si="214">DP20+DP40</f>
        <v>307</v>
      </c>
      <c r="DQ60" s="2">
        <f t="shared" ref="DQ60" si="215">DQ20+DQ40</f>
        <v>322</v>
      </c>
    </row>
    <row r="61" spans="1:121" ht="13.5" customHeight="1" x14ac:dyDescent="0.2">
      <c r="BJ61" s="10"/>
      <c r="BL61" s="2" t="s">
        <v>68</v>
      </c>
      <c r="CE61" s="2">
        <f t="shared" ref="CE61:CZ61" si="216">CE21+CE41</f>
        <v>464</v>
      </c>
      <c r="CF61" s="2">
        <f t="shared" si="216"/>
        <v>593</v>
      </c>
      <c r="CG61" s="2">
        <f t="shared" si="216"/>
        <v>661</v>
      </c>
      <c r="CH61" s="2">
        <f t="shared" si="216"/>
        <v>796</v>
      </c>
      <c r="CI61" s="2">
        <f t="shared" si="216"/>
        <v>754</v>
      </c>
      <c r="CJ61" s="2">
        <f t="shared" si="216"/>
        <v>668</v>
      </c>
      <c r="CK61" s="2">
        <f t="shared" si="216"/>
        <v>692</v>
      </c>
      <c r="CL61" s="2">
        <f t="shared" si="216"/>
        <v>876</v>
      </c>
      <c r="CM61" s="2">
        <f t="shared" si="216"/>
        <v>1055</v>
      </c>
      <c r="CN61" s="2">
        <f t="shared" si="216"/>
        <v>1093</v>
      </c>
      <c r="CO61" s="2">
        <f t="shared" si="216"/>
        <v>1106</v>
      </c>
      <c r="CP61" s="2">
        <f t="shared" si="216"/>
        <v>1180</v>
      </c>
      <c r="CQ61" s="2">
        <f t="shared" si="216"/>
        <v>1091</v>
      </c>
      <c r="CR61" s="2">
        <f t="shared" si="216"/>
        <v>1290</v>
      </c>
      <c r="CS61" s="2">
        <f t="shared" si="216"/>
        <v>1213</v>
      </c>
      <c r="CT61" s="2">
        <f t="shared" si="216"/>
        <v>1205</v>
      </c>
      <c r="CU61" s="2">
        <f t="shared" si="216"/>
        <v>1193</v>
      </c>
      <c r="CV61" s="2">
        <f t="shared" si="216"/>
        <v>1145</v>
      </c>
      <c r="CW61" s="2">
        <f t="shared" si="216"/>
        <v>1173</v>
      </c>
      <c r="CX61" s="2">
        <f t="shared" si="216"/>
        <v>1148</v>
      </c>
      <c r="CY61" s="2">
        <f t="shared" si="216"/>
        <v>1260</v>
      </c>
      <c r="CZ61" s="2">
        <f t="shared" si="216"/>
        <v>1389</v>
      </c>
      <c r="DA61" s="2">
        <f t="shared" si="208"/>
        <v>1406</v>
      </c>
      <c r="DB61" s="2">
        <f t="shared" si="208"/>
        <v>1570</v>
      </c>
      <c r="DC61" s="2">
        <f t="shared" si="208"/>
        <v>1633</v>
      </c>
      <c r="DD61" s="2">
        <f t="shared" si="208"/>
        <v>1658</v>
      </c>
      <c r="DE61" s="2">
        <f t="shared" si="208"/>
        <v>1580</v>
      </c>
      <c r="DF61" s="2">
        <f t="shared" ref="DF61:DG61" si="217">DF21+DF41</f>
        <v>1731</v>
      </c>
      <c r="DG61" s="2">
        <f t="shared" si="217"/>
        <v>1699</v>
      </c>
      <c r="DH61" s="2">
        <f t="shared" ref="DH61:DI61" si="218">DH21+DH41</f>
        <v>1292</v>
      </c>
      <c r="DI61" s="2">
        <f t="shared" si="218"/>
        <v>1095</v>
      </c>
      <c r="DJ61" s="2">
        <f t="shared" ref="DJ61:DK61" si="219">DJ21+DJ41</f>
        <v>1211</v>
      </c>
      <c r="DK61" s="2">
        <f t="shared" si="219"/>
        <v>1570</v>
      </c>
      <c r="DL61" s="2">
        <f t="shared" ref="DL61:DM61" si="220">DL21+DL41</f>
        <v>1500</v>
      </c>
      <c r="DM61" s="2">
        <f t="shared" si="220"/>
        <v>1101</v>
      </c>
      <c r="DN61" s="2">
        <f t="shared" ref="DN61:DO61" si="221">DN21+DN41</f>
        <v>1080</v>
      </c>
      <c r="DO61" s="2">
        <f t="shared" si="221"/>
        <v>1031</v>
      </c>
      <c r="DP61" s="2">
        <f t="shared" ref="DP61" si="222">DP21+DP41</f>
        <v>1085</v>
      </c>
      <c r="DQ61" s="2">
        <f t="shared" ref="DQ61" si="223">DQ21+DQ41</f>
        <v>1078</v>
      </c>
    </row>
    <row r="62" spans="1:121" ht="13.5" customHeight="1" x14ac:dyDescent="0.2">
      <c r="BL62" s="2" t="s">
        <v>69</v>
      </c>
      <c r="CE62" s="2">
        <f t="shared" ref="CE62:CZ62" si="224">CE22+CE42</f>
        <v>1057</v>
      </c>
      <c r="CF62" s="2">
        <f t="shared" si="224"/>
        <v>1184</v>
      </c>
      <c r="CG62" s="2">
        <f t="shared" si="224"/>
        <v>1220</v>
      </c>
      <c r="CH62" s="2">
        <f t="shared" si="224"/>
        <v>1163</v>
      </c>
      <c r="CI62" s="2">
        <f t="shared" si="224"/>
        <v>1099</v>
      </c>
      <c r="CJ62" s="2">
        <f t="shared" si="224"/>
        <v>971</v>
      </c>
      <c r="CK62" s="2">
        <f t="shared" si="224"/>
        <v>982</v>
      </c>
      <c r="CL62" s="2">
        <f t="shared" si="224"/>
        <v>1138</v>
      </c>
      <c r="CM62" s="2">
        <f t="shared" si="224"/>
        <v>1263</v>
      </c>
      <c r="CN62" s="2">
        <f t="shared" si="224"/>
        <v>1195</v>
      </c>
      <c r="CO62" s="2">
        <f t="shared" si="224"/>
        <v>1220</v>
      </c>
      <c r="CP62" s="2">
        <f t="shared" si="224"/>
        <v>1361</v>
      </c>
      <c r="CQ62" s="2">
        <f t="shared" si="224"/>
        <v>1453</v>
      </c>
      <c r="CR62" s="2">
        <f t="shared" si="224"/>
        <v>1509</v>
      </c>
      <c r="CS62" s="2">
        <f t="shared" si="224"/>
        <v>1499</v>
      </c>
      <c r="CT62" s="2">
        <f t="shared" si="224"/>
        <v>1656</v>
      </c>
      <c r="CU62" s="2">
        <f t="shared" si="224"/>
        <v>1786</v>
      </c>
      <c r="CV62" s="2">
        <f t="shared" si="224"/>
        <v>1782</v>
      </c>
      <c r="CW62" s="2">
        <f t="shared" si="224"/>
        <v>1699</v>
      </c>
      <c r="CX62" s="2">
        <f t="shared" si="224"/>
        <v>1810</v>
      </c>
      <c r="CY62" s="2">
        <f t="shared" si="224"/>
        <v>1823</v>
      </c>
      <c r="CZ62" s="2">
        <f t="shared" si="224"/>
        <v>2174</v>
      </c>
      <c r="DA62" s="2">
        <f t="shared" si="208"/>
        <v>2153</v>
      </c>
      <c r="DB62" s="2">
        <f t="shared" si="208"/>
        <v>2335</v>
      </c>
      <c r="DC62" s="2">
        <f t="shared" si="208"/>
        <v>2354</v>
      </c>
      <c r="DD62" s="2">
        <f t="shared" si="208"/>
        <v>2543</v>
      </c>
      <c r="DE62" s="2">
        <f t="shared" si="208"/>
        <v>2489</v>
      </c>
      <c r="DF62" s="2">
        <f t="shared" ref="DF62:DG62" si="225">DF22+DF42</f>
        <v>2473</v>
      </c>
      <c r="DG62" s="2">
        <f t="shared" si="225"/>
        <v>2301</v>
      </c>
      <c r="DH62" s="2">
        <f t="shared" ref="DH62:DI62" si="226">DH22+DH42</f>
        <v>1805</v>
      </c>
      <c r="DI62" s="2">
        <f t="shared" si="226"/>
        <v>1538</v>
      </c>
      <c r="DJ62" s="2">
        <f t="shared" ref="DJ62:DK62" si="227">DJ22+DJ42</f>
        <v>1514</v>
      </c>
      <c r="DK62" s="2">
        <f t="shared" si="227"/>
        <v>1660</v>
      </c>
      <c r="DL62" s="2">
        <f t="shared" ref="DL62:DM62" si="228">DL22+DL42</f>
        <v>1626</v>
      </c>
      <c r="DM62" s="2">
        <f t="shared" si="228"/>
        <v>1171</v>
      </c>
      <c r="DN62" s="2">
        <f t="shared" ref="DN62:DO62" si="229">DN22+DN42</f>
        <v>1186</v>
      </c>
      <c r="DO62" s="2">
        <f t="shared" si="229"/>
        <v>1163</v>
      </c>
      <c r="DP62" s="2">
        <f t="shared" ref="DP62" si="230">DP22+DP42</f>
        <v>1189</v>
      </c>
      <c r="DQ62" s="2">
        <f t="shared" ref="DQ62" si="231">DQ22+DQ42</f>
        <v>1261</v>
      </c>
    </row>
    <row r="63" spans="1:121" ht="13.5" customHeight="1" x14ac:dyDescent="0.2">
      <c r="BJ63" s="11"/>
      <c r="BL63" s="2" t="s">
        <v>71</v>
      </c>
      <c r="CE63" s="2">
        <f t="shared" ref="CE63:CZ63" si="232">CE23+CE43</f>
        <v>1339</v>
      </c>
      <c r="CF63" s="2">
        <f t="shared" si="232"/>
        <v>1495</v>
      </c>
      <c r="CG63" s="2">
        <f t="shared" si="232"/>
        <v>1471</v>
      </c>
      <c r="CH63" s="2">
        <f t="shared" si="232"/>
        <v>1548</v>
      </c>
      <c r="CI63" s="2">
        <f t="shared" si="232"/>
        <v>1311</v>
      </c>
      <c r="CJ63" s="2">
        <f t="shared" si="232"/>
        <v>1077</v>
      </c>
      <c r="CK63" s="2">
        <f t="shared" si="232"/>
        <v>1057</v>
      </c>
      <c r="CL63" s="2">
        <f t="shared" si="232"/>
        <v>1311</v>
      </c>
      <c r="CM63" s="2">
        <f t="shared" si="232"/>
        <v>1261</v>
      </c>
      <c r="CN63" s="2">
        <f t="shared" si="232"/>
        <v>1183</v>
      </c>
      <c r="CO63" s="2">
        <f t="shared" si="232"/>
        <v>996</v>
      </c>
      <c r="CP63" s="2">
        <f t="shared" si="232"/>
        <v>1030</v>
      </c>
      <c r="CQ63" s="2">
        <f t="shared" si="232"/>
        <v>1117</v>
      </c>
      <c r="CR63" s="2">
        <f t="shared" si="232"/>
        <v>1167</v>
      </c>
      <c r="CS63" s="2">
        <f t="shared" si="232"/>
        <v>1170</v>
      </c>
      <c r="CT63" s="2">
        <f t="shared" si="232"/>
        <v>1297</v>
      </c>
      <c r="CU63" s="2">
        <f t="shared" si="232"/>
        <v>1377</v>
      </c>
      <c r="CV63" s="2">
        <f t="shared" si="232"/>
        <v>1379</v>
      </c>
      <c r="CW63" s="2">
        <f t="shared" si="232"/>
        <v>1467</v>
      </c>
      <c r="CX63" s="2">
        <f t="shared" si="232"/>
        <v>1483</v>
      </c>
      <c r="CY63" s="2">
        <f t="shared" si="232"/>
        <v>1513</v>
      </c>
      <c r="CZ63" s="2">
        <f t="shared" si="232"/>
        <v>1665</v>
      </c>
      <c r="DA63" s="2">
        <f t="shared" si="208"/>
        <v>1553</v>
      </c>
      <c r="DB63" s="2">
        <f t="shared" si="208"/>
        <v>1679</v>
      </c>
      <c r="DC63" s="2">
        <f t="shared" si="208"/>
        <v>1656</v>
      </c>
      <c r="DD63" s="2">
        <f t="shared" si="208"/>
        <v>1705</v>
      </c>
      <c r="DE63" s="2">
        <f t="shared" si="208"/>
        <v>1562</v>
      </c>
      <c r="DF63" s="2">
        <f t="shared" ref="DF63:DG63" si="233">DF23+DF43</f>
        <v>1643</v>
      </c>
      <c r="DG63" s="2">
        <f t="shared" si="233"/>
        <v>1548</v>
      </c>
      <c r="DH63" s="2">
        <f t="shared" ref="DH63:DI63" si="234">DH23+DH43</f>
        <v>1200</v>
      </c>
      <c r="DI63" s="2">
        <f t="shared" si="234"/>
        <v>1109</v>
      </c>
      <c r="DJ63" s="2">
        <f t="shared" ref="DJ63:DK63" si="235">DJ23+DJ43</f>
        <v>1239</v>
      </c>
      <c r="DK63" s="2">
        <f t="shared" si="235"/>
        <v>1355</v>
      </c>
      <c r="DL63" s="2">
        <f t="shared" ref="DL63:DM63" si="236">DL23+DL43</f>
        <v>1325</v>
      </c>
      <c r="DM63" s="2">
        <f t="shared" si="236"/>
        <v>887</v>
      </c>
      <c r="DN63" s="2">
        <f t="shared" ref="DN63:DO63" si="237">DN23+DN43</f>
        <v>884</v>
      </c>
      <c r="DO63" s="2">
        <f t="shared" si="237"/>
        <v>955</v>
      </c>
      <c r="DP63" s="2">
        <f t="shared" ref="DP63" si="238">DP23+DP43</f>
        <v>987</v>
      </c>
      <c r="DQ63" s="2">
        <f t="shared" ref="DQ63" si="239">DQ23+DQ43</f>
        <v>892</v>
      </c>
    </row>
    <row r="64" spans="1:121" ht="13.5" customHeight="1" x14ac:dyDescent="0.2">
      <c r="BL64" s="2" t="s">
        <v>73</v>
      </c>
      <c r="CE64" s="2">
        <f t="shared" ref="CE64:CZ64" si="240">CE24+CE44</f>
        <v>333</v>
      </c>
      <c r="CF64" s="2">
        <f t="shared" si="240"/>
        <v>343</v>
      </c>
      <c r="CG64" s="2">
        <f t="shared" si="240"/>
        <v>304</v>
      </c>
      <c r="CH64" s="2">
        <f t="shared" si="240"/>
        <v>151</v>
      </c>
      <c r="CI64" s="2">
        <f t="shared" si="240"/>
        <v>87</v>
      </c>
      <c r="CJ64" s="2">
        <f t="shared" si="240"/>
        <v>89</v>
      </c>
      <c r="CK64" s="2">
        <f t="shared" si="240"/>
        <v>71</v>
      </c>
      <c r="CL64" s="2">
        <f t="shared" si="240"/>
        <v>107</v>
      </c>
      <c r="CM64" s="2">
        <f t="shared" si="240"/>
        <v>82</v>
      </c>
      <c r="CN64" s="2">
        <f t="shared" si="240"/>
        <v>73</v>
      </c>
      <c r="CO64" s="2">
        <f t="shared" si="240"/>
        <v>41</v>
      </c>
      <c r="CP64" s="2">
        <f t="shared" si="240"/>
        <v>60</v>
      </c>
      <c r="CQ64" s="2">
        <f t="shared" si="240"/>
        <v>55</v>
      </c>
      <c r="CR64" s="2">
        <f t="shared" si="240"/>
        <v>35</v>
      </c>
      <c r="CS64" s="2">
        <f t="shared" si="240"/>
        <v>46</v>
      </c>
      <c r="CT64" s="2">
        <f t="shared" si="240"/>
        <v>55</v>
      </c>
      <c r="CU64" s="2">
        <f t="shared" si="240"/>
        <v>69</v>
      </c>
      <c r="CV64" s="2">
        <f t="shared" si="240"/>
        <v>56</v>
      </c>
      <c r="CW64" s="2">
        <f t="shared" si="240"/>
        <v>64</v>
      </c>
      <c r="CX64" s="2">
        <f t="shared" si="240"/>
        <v>56</v>
      </c>
      <c r="CY64" s="2">
        <f t="shared" si="240"/>
        <v>59</v>
      </c>
      <c r="CZ64" s="2">
        <f t="shared" si="240"/>
        <v>73</v>
      </c>
      <c r="DA64" s="2">
        <f t="shared" si="208"/>
        <v>70</v>
      </c>
      <c r="DB64" s="2">
        <f t="shared" si="208"/>
        <v>79</v>
      </c>
      <c r="DC64" s="2">
        <f t="shared" si="208"/>
        <v>55</v>
      </c>
      <c r="DD64" s="2">
        <f t="shared" si="208"/>
        <v>53</v>
      </c>
      <c r="DE64" s="2">
        <f t="shared" si="208"/>
        <v>46</v>
      </c>
      <c r="DF64" s="2">
        <f t="shared" ref="DF64:DG64" si="241">DF24+DF44</f>
        <v>51</v>
      </c>
      <c r="DG64" s="2">
        <f t="shared" si="241"/>
        <v>48</v>
      </c>
      <c r="DH64" s="2">
        <f t="shared" ref="DH64:DI64" si="242">DH24+DH44</f>
        <v>28</v>
      </c>
      <c r="DI64" s="2">
        <f t="shared" si="242"/>
        <v>39</v>
      </c>
      <c r="DJ64" s="2">
        <f t="shared" ref="DJ64:DK64" si="243">DJ24+DJ44</f>
        <v>49</v>
      </c>
      <c r="DK64" s="2">
        <f t="shared" si="243"/>
        <v>62</v>
      </c>
      <c r="DL64" s="2">
        <f t="shared" ref="DL64:DM64" si="244">DL24+DL44</f>
        <v>81</v>
      </c>
      <c r="DM64" s="2">
        <f t="shared" si="244"/>
        <v>48</v>
      </c>
      <c r="DN64" s="2">
        <f t="shared" ref="DN64:DO64" si="245">DN24+DN44</f>
        <v>37</v>
      </c>
      <c r="DO64" s="2">
        <f t="shared" si="245"/>
        <v>47</v>
      </c>
      <c r="DP64" s="2">
        <f t="shared" ref="DP64" si="246">DP24+DP44</f>
        <v>56</v>
      </c>
      <c r="DQ64" s="2">
        <f t="shared" ref="DQ64" si="247">DQ24+DQ44</f>
        <v>48</v>
      </c>
    </row>
    <row r="65" spans="63:121" ht="13.5" customHeight="1" x14ac:dyDescent="0.2">
      <c r="BK65" s="1"/>
      <c r="BL65" s="2" t="s">
        <v>74</v>
      </c>
      <c r="CE65" s="2">
        <f t="shared" ref="CE65:CZ65" si="248">CE25+CE45</f>
        <v>315</v>
      </c>
      <c r="CF65" s="2">
        <f t="shared" si="248"/>
        <v>251</v>
      </c>
      <c r="CG65" s="2">
        <f t="shared" si="248"/>
        <v>202</v>
      </c>
      <c r="CH65" s="2">
        <f t="shared" si="248"/>
        <v>36</v>
      </c>
      <c r="CI65" s="2">
        <f t="shared" si="248"/>
        <v>21</v>
      </c>
      <c r="CJ65" s="2">
        <f t="shared" si="248"/>
        <v>14</v>
      </c>
      <c r="CK65" s="2">
        <f t="shared" si="248"/>
        <v>19</v>
      </c>
      <c r="CL65" s="2">
        <f t="shared" si="248"/>
        <v>39</v>
      </c>
      <c r="CM65" s="2">
        <f t="shared" si="248"/>
        <v>26</v>
      </c>
      <c r="CN65" s="2">
        <f t="shared" si="248"/>
        <v>20</v>
      </c>
      <c r="CO65" s="2">
        <f t="shared" si="248"/>
        <v>10</v>
      </c>
      <c r="CP65" s="2">
        <f t="shared" si="248"/>
        <v>8</v>
      </c>
      <c r="CQ65" s="2">
        <f t="shared" si="248"/>
        <v>5</v>
      </c>
      <c r="CR65" s="2">
        <f t="shared" si="248"/>
        <v>8</v>
      </c>
      <c r="CS65" s="2">
        <f t="shared" si="248"/>
        <v>10</v>
      </c>
      <c r="CT65" s="2">
        <f t="shared" si="248"/>
        <v>13</v>
      </c>
      <c r="CU65" s="2">
        <f t="shared" si="248"/>
        <v>10</v>
      </c>
      <c r="CV65" s="2">
        <f t="shared" si="248"/>
        <v>10</v>
      </c>
      <c r="CW65" s="2">
        <f t="shared" si="248"/>
        <v>3</v>
      </c>
      <c r="CX65" s="2">
        <f t="shared" si="248"/>
        <v>14</v>
      </c>
      <c r="CY65" s="2">
        <f t="shared" si="248"/>
        <v>23</v>
      </c>
      <c r="CZ65" s="2">
        <f t="shared" si="248"/>
        <v>11</v>
      </c>
      <c r="DA65" s="2">
        <f t="shared" si="208"/>
        <v>7</v>
      </c>
      <c r="DB65" s="2">
        <f t="shared" si="208"/>
        <v>12</v>
      </c>
      <c r="DC65" s="2">
        <f t="shared" si="208"/>
        <v>14</v>
      </c>
      <c r="DD65" s="2">
        <f t="shared" si="208"/>
        <v>18</v>
      </c>
      <c r="DE65" s="2">
        <f t="shared" si="208"/>
        <v>9</v>
      </c>
      <c r="DF65" s="2">
        <f t="shared" ref="DF65:DG65" si="249">DF25+DF45</f>
        <v>10</v>
      </c>
      <c r="DG65" s="2">
        <f t="shared" si="249"/>
        <v>8</v>
      </c>
      <c r="DH65" s="2">
        <f t="shared" ref="DH65:DI65" si="250">DH25+DH45</f>
        <v>5</v>
      </c>
      <c r="DI65" s="2">
        <f t="shared" si="250"/>
        <v>4</v>
      </c>
      <c r="DJ65" s="2">
        <f t="shared" ref="DJ65:DK65" si="251">DJ25+DJ45</f>
        <v>7</v>
      </c>
      <c r="DK65" s="2">
        <f t="shared" si="251"/>
        <v>6</v>
      </c>
      <c r="DL65" s="2">
        <f t="shared" ref="DL65:DM65" si="252">DL25+DL45</f>
        <v>12</v>
      </c>
      <c r="DM65" s="2">
        <f t="shared" si="252"/>
        <v>8</v>
      </c>
      <c r="DN65" s="2">
        <f t="shared" ref="DN65:DO65" si="253">DN25+DN45</f>
        <v>4</v>
      </c>
      <c r="DO65" s="2">
        <f t="shared" si="253"/>
        <v>5</v>
      </c>
      <c r="DP65" s="2">
        <f t="shared" ref="DP65" si="254">DP25+DP45</f>
        <v>2</v>
      </c>
      <c r="DQ65" s="2">
        <f t="shared" ref="DQ65" si="255">DQ25+DQ45</f>
        <v>1</v>
      </c>
    </row>
    <row r="66" spans="63:121" ht="13.5" customHeight="1" x14ac:dyDescent="0.2">
      <c r="BL66" s="9" t="s">
        <v>81</v>
      </c>
      <c r="CE66" s="2">
        <f t="shared" ref="CE66:CQ66" si="256">SUM(CE60:CE65)</f>
        <v>3513</v>
      </c>
      <c r="CF66" s="2">
        <f t="shared" si="256"/>
        <v>3872</v>
      </c>
      <c r="CG66" s="2">
        <f t="shared" si="256"/>
        <v>3867</v>
      </c>
      <c r="CH66" s="2">
        <f t="shared" si="256"/>
        <v>3719</v>
      </c>
      <c r="CI66" s="2">
        <f t="shared" si="256"/>
        <v>3307</v>
      </c>
      <c r="CJ66" s="2">
        <f t="shared" si="256"/>
        <v>2846</v>
      </c>
      <c r="CK66" s="2">
        <f t="shared" si="256"/>
        <v>2855</v>
      </c>
      <c r="CL66" s="2">
        <f t="shared" si="256"/>
        <v>3519</v>
      </c>
      <c r="CM66" s="2">
        <f t="shared" si="256"/>
        <v>3738</v>
      </c>
      <c r="CN66" s="2">
        <f t="shared" si="256"/>
        <v>3617</v>
      </c>
      <c r="CO66" s="2">
        <f t="shared" si="256"/>
        <v>3437</v>
      </c>
      <c r="CP66" s="2">
        <f t="shared" si="256"/>
        <v>3703</v>
      </c>
      <c r="CQ66" s="2">
        <f t="shared" si="256"/>
        <v>3775</v>
      </c>
      <c r="CR66" s="2">
        <f t="shared" ref="CR66:DD66" si="257">SUM(CR60:CR65)</f>
        <v>4086</v>
      </c>
      <c r="CS66" s="2">
        <f t="shared" si="257"/>
        <v>4010</v>
      </c>
      <c r="CT66" s="2">
        <f t="shared" si="257"/>
        <v>4297</v>
      </c>
      <c r="CU66" s="2">
        <f t="shared" si="257"/>
        <v>4514</v>
      </c>
      <c r="CV66" s="2">
        <f t="shared" si="257"/>
        <v>4485</v>
      </c>
      <c r="CW66" s="2">
        <f t="shared" si="257"/>
        <v>4505</v>
      </c>
      <c r="CX66" s="2">
        <f t="shared" si="257"/>
        <v>4599</v>
      </c>
      <c r="CY66" s="2">
        <f t="shared" si="257"/>
        <v>4800</v>
      </c>
      <c r="CZ66" s="2">
        <f t="shared" si="257"/>
        <v>5455</v>
      </c>
      <c r="DA66" s="2">
        <f t="shared" si="257"/>
        <v>5341</v>
      </c>
      <c r="DB66" s="2">
        <f t="shared" si="257"/>
        <v>5882</v>
      </c>
      <c r="DC66" s="2">
        <f t="shared" si="257"/>
        <v>5880</v>
      </c>
      <c r="DD66" s="2">
        <f t="shared" si="257"/>
        <v>6168</v>
      </c>
      <c r="DE66" s="2">
        <f t="shared" ref="DE66:DJ66" si="258">SUM(DE60:DE65)</f>
        <v>5824</v>
      </c>
      <c r="DF66" s="2">
        <f t="shared" si="258"/>
        <v>6154</v>
      </c>
      <c r="DG66" s="2">
        <f t="shared" si="258"/>
        <v>5833</v>
      </c>
      <c r="DH66" s="2">
        <f t="shared" si="258"/>
        <v>4543</v>
      </c>
      <c r="DI66" s="2">
        <f t="shared" si="258"/>
        <v>3981</v>
      </c>
      <c r="DJ66" s="2">
        <f t="shared" si="258"/>
        <v>4259</v>
      </c>
      <c r="DK66" s="2">
        <f t="shared" ref="DK66:DL66" si="259">SUM(DK60:DK65)</f>
        <v>4992</v>
      </c>
      <c r="DL66" s="2">
        <f t="shared" si="259"/>
        <v>4919</v>
      </c>
      <c r="DM66" s="2">
        <f t="shared" ref="DM66" si="260">SUM(DM60:DM65)</f>
        <v>3523</v>
      </c>
      <c r="DN66" s="2">
        <f t="shared" ref="DN66:DO66" si="261">SUM(DN60:DN65)</f>
        <v>3476</v>
      </c>
      <c r="DO66" s="2">
        <f t="shared" si="261"/>
        <v>3455</v>
      </c>
      <c r="DP66" s="2">
        <f t="shared" ref="DP66" si="262">SUM(DP60:DP65)</f>
        <v>3626</v>
      </c>
      <c r="DQ66" s="2">
        <f t="shared" ref="DQ66" si="263">SUM(DQ60:DQ65)</f>
        <v>3602</v>
      </c>
    </row>
    <row r="67" spans="63:121" ht="13.5" customHeight="1" x14ac:dyDescent="0.2">
      <c r="BL67" s="9" t="s">
        <v>82</v>
      </c>
      <c r="BV67" s="2">
        <v>24.1</v>
      </c>
      <c r="BW67" s="2">
        <v>23.8</v>
      </c>
      <c r="BX67" s="2">
        <v>23.4</v>
      </c>
      <c r="BY67" s="2">
        <v>22.1</v>
      </c>
      <c r="BZ67" s="2">
        <v>22</v>
      </c>
      <c r="CA67" s="2">
        <v>22.8</v>
      </c>
      <c r="CB67" s="2">
        <v>22.1</v>
      </c>
      <c r="CC67" s="2">
        <v>22.5</v>
      </c>
      <c r="CD67" s="2">
        <v>22.4</v>
      </c>
      <c r="CE67" s="2">
        <v>22.6</v>
      </c>
      <c r="CF67" s="2">
        <v>23</v>
      </c>
      <c r="CG67" s="2">
        <v>23.3</v>
      </c>
      <c r="CH67" s="2">
        <v>24</v>
      </c>
      <c r="CI67" s="2">
        <v>24.6</v>
      </c>
      <c r="CJ67" s="2">
        <v>24.7</v>
      </c>
      <c r="CK67" s="2">
        <v>24.8</v>
      </c>
      <c r="CL67" s="2">
        <v>24.7</v>
      </c>
      <c r="CM67" s="2">
        <v>25.1</v>
      </c>
      <c r="CN67" s="2">
        <v>25.3</v>
      </c>
      <c r="CO67" s="2">
        <v>25.7</v>
      </c>
      <c r="CP67" s="2">
        <v>25.8</v>
      </c>
      <c r="CQ67" s="2">
        <v>25.5</v>
      </c>
      <c r="CR67" s="2">
        <v>25.8</v>
      </c>
      <c r="CS67" s="2">
        <v>25.6</v>
      </c>
      <c r="CT67" s="2">
        <v>25.5</v>
      </c>
      <c r="CU67" s="2">
        <v>25.4</v>
      </c>
      <c r="CV67" s="2">
        <v>25.4</v>
      </c>
      <c r="CW67" s="2">
        <v>25.3</v>
      </c>
      <c r="CX67" s="2">
        <v>25.3</v>
      </c>
      <c r="CY67" s="2">
        <v>25.4</v>
      </c>
      <c r="CZ67" s="2">
        <v>25.5</v>
      </c>
      <c r="DA67" s="2">
        <v>25.6</v>
      </c>
      <c r="DB67" s="2">
        <v>25.6</v>
      </c>
      <c r="DC67" s="2">
        <v>25.7</v>
      </c>
      <c r="DD67" s="2">
        <v>25.7</v>
      </c>
      <c r="DE67" s="2">
        <v>25.7</v>
      </c>
      <c r="DF67" s="2">
        <v>25.9</v>
      </c>
      <c r="DG67" s="2">
        <v>26</v>
      </c>
      <c r="DH67" s="2">
        <v>26</v>
      </c>
      <c r="DI67" s="2">
        <v>25.9</v>
      </c>
      <c r="DJ67" s="2">
        <v>25.9</v>
      </c>
      <c r="DK67" s="2">
        <v>26.3</v>
      </c>
      <c r="DL67" s="2">
        <v>26.3</v>
      </c>
      <c r="DM67" s="2">
        <v>26.5</v>
      </c>
      <c r="DN67" s="2">
        <v>26.5</v>
      </c>
      <c r="DO67" s="2">
        <v>26.2</v>
      </c>
      <c r="DP67" s="2">
        <v>26.3</v>
      </c>
      <c r="DQ67" s="2">
        <v>26.5</v>
      </c>
    </row>
    <row r="69" spans="63:121" ht="13.5" customHeight="1" x14ac:dyDescent="0.2">
      <c r="DH69" s="43"/>
      <c r="DI69" s="43"/>
      <c r="DJ69" s="43"/>
      <c r="DK69" s="43"/>
      <c r="DL69" s="43"/>
      <c r="DM69" s="43"/>
      <c r="DN69" s="43"/>
      <c r="DO69" s="43"/>
      <c r="DP69" s="43"/>
      <c r="DQ69" s="43"/>
    </row>
  </sheetData>
  <mergeCells count="2">
    <mergeCell ref="A2:BJ2"/>
    <mergeCell ref="B58:BE58"/>
  </mergeCells>
  <hyperlinks>
    <hyperlink ref="B58:AZ58" r:id="rId1" display="Source: DHE 06, Ability Descriptors" xr:uid="{0106D2E0-13E9-4CD8-956F-65CD3EC241EC}"/>
    <hyperlink ref="B58:BA58" r:id="rId2" display="Source: DHE 06, Ability Descriptors" xr:uid="{0A9F48EB-C9FA-4216-8E3B-A62B3921BD09}"/>
  </hyperlinks>
  <printOptions horizontalCentered="1"/>
  <pageMargins left="0.7" right="0.45" top="0.5" bottom="0.5" header="0.3" footer="0.3"/>
  <pageSetup scale="94" orientation="portrait" r:id="rId3"/>
  <ignoredErrors>
    <ignoredError sqref="AS40:AW43 E12:F16 E28:F32 AU12:AW39 AS12:AT39 W12:AR39 AF44:AN54 AS54:AW54 AU44:AW44 AS44:AT53 AO44:AR53 AU46:AW46 AV45:AW45 AU51:AW53 AU50:AV50 AU48:AW49 AU47:AV47 AX12:AX21 AX28:AX37 AY12:AY21 AY28:AY37 AZ12:AZ21 AZ28:AZ37 BB28:BB37 BB12:BB21 BC12:BC21 BC28:BC37 BD12:BD21 BD28:BD37 BE12:BE21 BE28:BE37 BF12:BF16 BF19:BF21 BF28:BF32 BF35:BF38 BG12:BG21 BG28:BG37 BH12:BH43 BI12:BI38" formulaRange="1"/>
    <ignoredError sqref="CE59:DQ59" formula="1"/>
    <ignoredError sqref="BA11 BA27 BA43:BA54 BA22 BA38" evalError="1"/>
    <ignoredError sqref="BA12:BA21 BA28:BA37" evalError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Q67"/>
  <sheetViews>
    <sheetView workbookViewId="0"/>
  </sheetViews>
  <sheetFormatPr defaultColWidth="9.140625" defaultRowHeight="13.5" customHeight="1" x14ac:dyDescent="0.2"/>
  <cols>
    <col min="1" max="3" width="2.7109375" style="2" customWidth="1"/>
    <col min="4" max="4" width="10.7109375" style="2" customWidth="1"/>
    <col min="5" max="55" width="8.7109375" style="2" hidden="1" customWidth="1"/>
    <col min="56" max="61" width="8.7109375" style="2" customWidth="1"/>
    <col min="62" max="62" width="2.7109375" style="2" customWidth="1"/>
    <col min="63" max="63" width="9.140625" style="2" customWidth="1"/>
    <col min="64" max="64" width="13.7109375" style="2" customWidth="1"/>
    <col min="65" max="115" width="9.140625" style="2" hidden="1" customWidth="1"/>
    <col min="116" max="121" width="9.140625" style="2"/>
    <col min="122" max="16384" width="9.140625" style="16"/>
  </cols>
  <sheetData>
    <row r="2" spans="1:121" ht="15" customHeight="1" x14ac:dyDescent="0.25">
      <c r="A2" s="44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6"/>
      <c r="BK2" s="1"/>
      <c r="BL2" s="1"/>
      <c r="BM2" s="6"/>
      <c r="BN2" s="6"/>
      <c r="BO2" s="6"/>
      <c r="BP2" s="6"/>
      <c r="BQ2" s="6"/>
      <c r="BR2" s="6"/>
      <c r="BS2" s="6"/>
      <c r="BT2" s="6"/>
      <c r="BU2" s="6"/>
    </row>
    <row r="3" spans="1:121" ht="13.5" customHeight="1" x14ac:dyDescent="0.2">
      <c r="A3" s="2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7"/>
      <c r="AK3" s="17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25"/>
    </row>
    <row r="4" spans="1:121" ht="15" customHeight="1" x14ac:dyDescent="0.25">
      <c r="A4" s="24"/>
      <c r="B4" s="13" t="s">
        <v>1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"/>
      <c r="AK4" s="1"/>
      <c r="BJ4" s="25"/>
    </row>
    <row r="5" spans="1:121" ht="15" customHeight="1" x14ac:dyDescent="0.25">
      <c r="A5" s="24"/>
      <c r="B5" s="26" t="s">
        <v>83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BJ5" s="25"/>
      <c r="BL5" s="2" t="s">
        <v>87</v>
      </c>
    </row>
    <row r="6" spans="1:121" ht="13.5" customHeight="1" thickBot="1" x14ac:dyDescent="0.25">
      <c r="A6" s="24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"/>
      <c r="AK6" s="1"/>
      <c r="BJ6" s="25"/>
      <c r="BL6" s="2" t="s">
        <v>2</v>
      </c>
    </row>
    <row r="7" spans="1:121" ht="13.5" customHeight="1" thickTop="1" x14ac:dyDescent="0.2">
      <c r="A7" s="24"/>
      <c r="B7" s="3"/>
      <c r="C7" s="3"/>
      <c r="D7" s="3"/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14</v>
      </c>
      <c r="P7" s="7" t="s">
        <v>15</v>
      </c>
      <c r="Q7" s="7" t="s">
        <v>16</v>
      </c>
      <c r="R7" s="7" t="s">
        <v>17</v>
      </c>
      <c r="S7" s="7" t="s">
        <v>18</v>
      </c>
      <c r="T7" s="7" t="s">
        <v>19</v>
      </c>
      <c r="U7" s="7" t="s">
        <v>20</v>
      </c>
      <c r="V7" s="7" t="s">
        <v>21</v>
      </c>
      <c r="W7" s="7" t="s">
        <v>22</v>
      </c>
      <c r="X7" s="7" t="s">
        <v>23</v>
      </c>
      <c r="Y7" s="7" t="s">
        <v>24</v>
      </c>
      <c r="Z7" s="7" t="s">
        <v>25</v>
      </c>
      <c r="AA7" s="7" t="s">
        <v>26</v>
      </c>
      <c r="AB7" s="7" t="s">
        <v>27</v>
      </c>
      <c r="AC7" s="7" t="s">
        <v>28</v>
      </c>
      <c r="AD7" s="7" t="s">
        <v>29</v>
      </c>
      <c r="AE7" s="7" t="s">
        <v>30</v>
      </c>
      <c r="AF7" s="7" t="s">
        <v>31</v>
      </c>
      <c r="AG7" s="7" t="s">
        <v>32</v>
      </c>
      <c r="AH7" s="7" t="s">
        <v>33</v>
      </c>
      <c r="AI7" s="7" t="s">
        <v>34</v>
      </c>
      <c r="AJ7" s="20" t="s">
        <v>35</v>
      </c>
      <c r="AK7" s="20" t="s">
        <v>36</v>
      </c>
      <c r="AL7" s="8" t="s">
        <v>37</v>
      </c>
      <c r="AM7" s="8" t="s">
        <v>38</v>
      </c>
      <c r="AN7" s="8" t="s">
        <v>39</v>
      </c>
      <c r="AO7" s="8" t="s">
        <v>40</v>
      </c>
      <c r="AP7" s="8" t="s">
        <v>41</v>
      </c>
      <c r="AQ7" s="8" t="s">
        <v>42</v>
      </c>
      <c r="AR7" s="8" t="s">
        <v>43</v>
      </c>
      <c r="AS7" s="8" t="s">
        <v>44</v>
      </c>
      <c r="AT7" s="8" t="s">
        <v>45</v>
      </c>
      <c r="AU7" s="8" t="s">
        <v>46</v>
      </c>
      <c r="AV7" s="8" t="s">
        <v>47</v>
      </c>
      <c r="AW7" s="8" t="s">
        <v>48</v>
      </c>
      <c r="AX7" s="8" t="s">
        <v>96</v>
      </c>
      <c r="AY7" s="8" t="s">
        <v>98</v>
      </c>
      <c r="AZ7" s="8" t="s">
        <v>99</v>
      </c>
      <c r="BA7" s="8" t="s">
        <v>100</v>
      </c>
      <c r="BB7" s="8" t="s">
        <v>101</v>
      </c>
      <c r="BC7" s="8" t="s">
        <v>102</v>
      </c>
      <c r="BD7" s="8" t="s">
        <v>103</v>
      </c>
      <c r="BE7" s="8" t="s">
        <v>104</v>
      </c>
      <c r="BF7" s="8" t="s">
        <v>105</v>
      </c>
      <c r="BG7" s="8" t="s">
        <v>106</v>
      </c>
      <c r="BH7" s="8" t="s">
        <v>107</v>
      </c>
      <c r="BI7" s="8" t="s">
        <v>108</v>
      </c>
      <c r="BJ7" s="25"/>
      <c r="BM7" s="9" t="s">
        <v>4</v>
      </c>
      <c r="BN7" s="9" t="s">
        <v>5</v>
      </c>
      <c r="BO7" s="9" t="s">
        <v>6</v>
      </c>
      <c r="BP7" s="9" t="s">
        <v>7</v>
      </c>
      <c r="BQ7" s="9" t="s">
        <v>8</v>
      </c>
      <c r="BR7" s="9" t="s">
        <v>9</v>
      </c>
      <c r="BS7" s="9" t="s">
        <v>10</v>
      </c>
      <c r="BT7" s="9" t="s">
        <v>11</v>
      </c>
      <c r="BU7" s="9" t="s">
        <v>12</v>
      </c>
      <c r="BV7" s="9" t="s">
        <v>13</v>
      </c>
      <c r="BW7" s="9" t="s">
        <v>14</v>
      </c>
      <c r="BX7" s="9" t="s">
        <v>15</v>
      </c>
      <c r="BY7" s="9" t="s">
        <v>16</v>
      </c>
      <c r="BZ7" s="9" t="s">
        <v>17</v>
      </c>
      <c r="CA7" s="9" t="s">
        <v>18</v>
      </c>
      <c r="CB7" s="9" t="s">
        <v>19</v>
      </c>
      <c r="CC7" s="9" t="s">
        <v>20</v>
      </c>
      <c r="CD7" s="9" t="s">
        <v>21</v>
      </c>
      <c r="CE7" s="9" t="s">
        <v>22</v>
      </c>
      <c r="CF7" s="9" t="s">
        <v>23</v>
      </c>
      <c r="CG7" s="9" t="s">
        <v>24</v>
      </c>
      <c r="CH7" s="9" t="s">
        <v>25</v>
      </c>
      <c r="CI7" s="9" t="s">
        <v>26</v>
      </c>
      <c r="CJ7" s="9" t="s">
        <v>27</v>
      </c>
      <c r="CK7" s="9" t="s">
        <v>28</v>
      </c>
      <c r="CL7" s="9" t="s">
        <v>29</v>
      </c>
      <c r="CM7" s="9" t="s">
        <v>30</v>
      </c>
      <c r="CN7" s="9" t="s">
        <v>31</v>
      </c>
      <c r="CO7" s="9" t="s">
        <v>32</v>
      </c>
      <c r="CP7" s="9" t="s">
        <v>33</v>
      </c>
      <c r="CQ7" s="9" t="s">
        <v>34</v>
      </c>
      <c r="CR7" s="9" t="s">
        <v>35</v>
      </c>
      <c r="CS7" s="9" t="s">
        <v>36</v>
      </c>
      <c r="CT7" s="9" t="s">
        <v>37</v>
      </c>
      <c r="CU7" s="9" t="s">
        <v>38</v>
      </c>
      <c r="CV7" s="9" t="s">
        <v>39</v>
      </c>
      <c r="CW7" s="9" t="s">
        <v>40</v>
      </c>
      <c r="CX7" s="9" t="s">
        <v>41</v>
      </c>
      <c r="CY7" s="9" t="s">
        <v>42</v>
      </c>
      <c r="CZ7" s="9" t="s">
        <v>43</v>
      </c>
      <c r="DA7" s="9" t="s">
        <v>44</v>
      </c>
      <c r="DB7" s="9" t="s">
        <v>45</v>
      </c>
      <c r="DC7" s="9" t="s">
        <v>46</v>
      </c>
      <c r="DD7" s="9" t="s">
        <v>47</v>
      </c>
      <c r="DE7" s="9" t="s">
        <v>48</v>
      </c>
      <c r="DF7" s="9" t="s">
        <v>96</v>
      </c>
      <c r="DG7" s="9" t="s">
        <v>98</v>
      </c>
      <c r="DH7" s="9" t="s">
        <v>99</v>
      </c>
      <c r="DI7" s="9" t="s">
        <v>100</v>
      </c>
      <c r="DJ7" s="9" t="s">
        <v>101</v>
      </c>
      <c r="DK7" s="9" t="s">
        <v>102</v>
      </c>
      <c r="DL7" s="9" t="s">
        <v>103</v>
      </c>
      <c r="DM7" s="9" t="s">
        <v>104</v>
      </c>
      <c r="DN7" s="9" t="s">
        <v>105</v>
      </c>
      <c r="DO7" s="9" t="s">
        <v>106</v>
      </c>
      <c r="DP7" s="9" t="s">
        <v>107</v>
      </c>
      <c r="DQ7" s="9" t="s">
        <v>108</v>
      </c>
    </row>
    <row r="8" spans="1:121" ht="13.5" customHeight="1" x14ac:dyDescent="0.2">
      <c r="A8" s="24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25"/>
      <c r="BL8" s="2" t="s">
        <v>78</v>
      </c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</row>
    <row r="9" spans="1:121" ht="13.5" customHeight="1" x14ac:dyDescent="0.2">
      <c r="A9" s="24"/>
      <c r="B9" s="36" t="s">
        <v>75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25"/>
      <c r="BL9" s="2" t="s">
        <v>49</v>
      </c>
      <c r="CB9" s="2">
        <v>200</v>
      </c>
      <c r="CE9" s="2">
        <v>203</v>
      </c>
      <c r="CF9" s="2">
        <v>206</v>
      </c>
      <c r="CG9" s="2">
        <v>201</v>
      </c>
      <c r="CH9" s="2">
        <v>197</v>
      </c>
      <c r="CI9" s="2">
        <v>156</v>
      </c>
      <c r="CJ9" s="2">
        <v>147</v>
      </c>
      <c r="CK9" s="2">
        <v>141</v>
      </c>
      <c r="CL9" s="2">
        <v>146</v>
      </c>
      <c r="CM9" s="2">
        <v>132</v>
      </c>
      <c r="CN9" s="2">
        <v>149</v>
      </c>
      <c r="CO9" s="2">
        <v>165</v>
      </c>
      <c r="CP9" s="2">
        <v>182</v>
      </c>
      <c r="CQ9" s="2">
        <v>174</v>
      </c>
      <c r="CR9" s="2">
        <v>161</v>
      </c>
      <c r="CS9" s="2">
        <v>170</v>
      </c>
      <c r="CT9" s="2">
        <v>186</v>
      </c>
      <c r="CU9" s="2">
        <v>178</v>
      </c>
      <c r="CV9" s="2">
        <v>180</v>
      </c>
      <c r="CW9" s="2">
        <v>215</v>
      </c>
      <c r="CX9" s="2">
        <v>199</v>
      </c>
      <c r="CY9" s="2">
        <v>205</v>
      </c>
      <c r="CZ9" s="2">
        <v>151</v>
      </c>
      <c r="DA9" s="2">
        <v>168</v>
      </c>
      <c r="DB9" s="2">
        <v>144</v>
      </c>
      <c r="DC9" s="2">
        <v>126</v>
      </c>
      <c r="DD9" s="2">
        <v>121</v>
      </c>
      <c r="DE9" s="2">
        <v>138</v>
      </c>
      <c r="DF9" s="2">
        <v>154</v>
      </c>
      <c r="DG9" s="2">
        <v>147</v>
      </c>
      <c r="DH9" s="2">
        <v>199</v>
      </c>
      <c r="DI9" s="2">
        <v>188</v>
      </c>
      <c r="DJ9" s="2">
        <v>170</v>
      </c>
      <c r="DK9" s="2">
        <v>151</v>
      </c>
      <c r="DL9" s="2">
        <v>23</v>
      </c>
      <c r="DM9" s="2">
        <v>189</v>
      </c>
      <c r="DN9" s="2">
        <v>192</v>
      </c>
      <c r="DO9" s="2">
        <v>189</v>
      </c>
      <c r="DP9" s="2">
        <v>188</v>
      </c>
      <c r="DQ9" s="2">
        <v>174</v>
      </c>
    </row>
    <row r="10" spans="1:121" ht="13.5" customHeight="1" x14ac:dyDescent="0.2">
      <c r="A10" s="24"/>
      <c r="C10" s="1" t="s">
        <v>50</v>
      </c>
      <c r="BJ10" s="25"/>
      <c r="BL10" s="2" t="s">
        <v>51</v>
      </c>
      <c r="CB10" s="2">
        <v>106</v>
      </c>
      <c r="CE10" s="2">
        <v>99</v>
      </c>
      <c r="CF10" s="2">
        <v>117</v>
      </c>
      <c r="CG10" s="2">
        <v>133</v>
      </c>
      <c r="CH10" s="2">
        <v>110</v>
      </c>
      <c r="CI10" s="2">
        <v>72</v>
      </c>
      <c r="CJ10" s="2">
        <v>72</v>
      </c>
      <c r="CK10" s="2">
        <v>97</v>
      </c>
      <c r="CL10" s="2">
        <v>84</v>
      </c>
      <c r="CM10" s="2">
        <v>83</v>
      </c>
      <c r="CN10" s="2">
        <v>77</v>
      </c>
      <c r="CO10" s="2">
        <v>89</v>
      </c>
      <c r="CP10" s="2">
        <v>89</v>
      </c>
      <c r="CQ10" s="2">
        <v>92</v>
      </c>
      <c r="CR10" s="2">
        <v>117</v>
      </c>
      <c r="CS10" s="2">
        <v>93</v>
      </c>
      <c r="CT10" s="2">
        <v>92</v>
      </c>
      <c r="CU10" s="2">
        <v>104</v>
      </c>
      <c r="CV10" s="2">
        <v>116</v>
      </c>
      <c r="CW10" s="2">
        <v>118</v>
      </c>
      <c r="CX10" s="2">
        <v>114</v>
      </c>
      <c r="CY10" s="2">
        <v>130</v>
      </c>
      <c r="CZ10" s="2">
        <v>98</v>
      </c>
      <c r="DA10" s="2">
        <v>98</v>
      </c>
      <c r="DB10" s="2">
        <v>120</v>
      </c>
      <c r="DC10" s="2">
        <v>86</v>
      </c>
      <c r="DD10" s="2">
        <v>90</v>
      </c>
      <c r="DE10" s="2">
        <v>104</v>
      </c>
      <c r="DF10" s="2">
        <v>105</v>
      </c>
      <c r="DG10" s="2">
        <v>95</v>
      </c>
      <c r="DH10" s="2">
        <v>124</v>
      </c>
      <c r="DI10" s="2">
        <v>128</v>
      </c>
      <c r="DJ10" s="2">
        <v>110</v>
      </c>
      <c r="DK10" s="2">
        <v>104</v>
      </c>
      <c r="DL10" s="2">
        <v>13</v>
      </c>
      <c r="DM10" s="2">
        <v>105</v>
      </c>
      <c r="DN10" s="2">
        <v>121</v>
      </c>
      <c r="DO10" s="2">
        <v>126</v>
      </c>
      <c r="DP10" s="2">
        <v>119</v>
      </c>
      <c r="DQ10" s="2">
        <v>120</v>
      </c>
    </row>
    <row r="11" spans="1:121" ht="13.5" customHeight="1" x14ac:dyDescent="0.2">
      <c r="A11" s="24"/>
      <c r="D11" s="2" t="s">
        <v>52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>
        <v>0.33</v>
      </c>
      <c r="R11" s="10"/>
      <c r="S11" s="10"/>
      <c r="T11" s="10">
        <f>CB9/CB19</f>
        <v>0.33783783783783783</v>
      </c>
      <c r="U11" s="10"/>
      <c r="V11" s="10"/>
      <c r="W11" s="10">
        <f t="shared" ref="W11:BI11" si="0">CE9/CE19</f>
        <v>0.35181975736568455</v>
      </c>
      <c r="X11" s="10">
        <f t="shared" si="0"/>
        <v>0.34049586776859503</v>
      </c>
      <c r="Y11" s="10">
        <f t="shared" si="0"/>
        <v>0.34358974358974359</v>
      </c>
      <c r="Z11" s="10">
        <f t="shared" si="0"/>
        <v>0.38551859099804303</v>
      </c>
      <c r="AA11" s="10">
        <f t="shared" si="0"/>
        <v>0.39493670886075949</v>
      </c>
      <c r="AB11" s="10">
        <f t="shared" si="0"/>
        <v>0.37984496124031009</v>
      </c>
      <c r="AC11" s="10">
        <f t="shared" si="0"/>
        <v>0.34223300970873788</v>
      </c>
      <c r="AD11" s="10">
        <f t="shared" si="0"/>
        <v>0.37823834196891193</v>
      </c>
      <c r="AE11" s="10">
        <f t="shared" si="0"/>
        <v>0.30136986301369861</v>
      </c>
      <c r="AF11" s="10">
        <f t="shared" si="0"/>
        <v>0.3325892857142857</v>
      </c>
      <c r="AG11" s="10">
        <f t="shared" si="0"/>
        <v>0.35791757049891543</v>
      </c>
      <c r="AH11" s="10">
        <f t="shared" si="0"/>
        <v>0.37525773195876289</v>
      </c>
      <c r="AI11" s="10">
        <f t="shared" si="0"/>
        <v>0.34799999999999998</v>
      </c>
      <c r="AJ11" s="10">
        <f t="shared" si="0"/>
        <v>0.30783938814531547</v>
      </c>
      <c r="AK11" s="10">
        <f t="shared" si="0"/>
        <v>0.3079710144927536</v>
      </c>
      <c r="AL11" s="10">
        <f t="shared" si="0"/>
        <v>0.34003656307129798</v>
      </c>
      <c r="AM11" s="10">
        <f t="shared" si="0"/>
        <v>0.33333333333333331</v>
      </c>
      <c r="AN11" s="10">
        <f t="shared" si="0"/>
        <v>0.30252100840336132</v>
      </c>
      <c r="AO11" s="10">
        <f t="shared" si="0"/>
        <v>0.31571218795888401</v>
      </c>
      <c r="AP11" s="10">
        <f t="shared" si="0"/>
        <v>0.33277591973244147</v>
      </c>
      <c r="AQ11" s="10">
        <f t="shared" si="0"/>
        <v>0.32488114104595878</v>
      </c>
      <c r="AR11" s="10">
        <f t="shared" si="0"/>
        <v>0.29377431906614787</v>
      </c>
      <c r="AS11" s="10">
        <f t="shared" si="0"/>
        <v>0.32245681381957775</v>
      </c>
      <c r="AT11" s="10">
        <f t="shared" si="0"/>
        <v>0.27376425855513309</v>
      </c>
      <c r="AU11" s="10">
        <f t="shared" si="0"/>
        <v>0.27331887201735355</v>
      </c>
      <c r="AV11" s="10">
        <f t="shared" si="0"/>
        <v>0.27500000000000002</v>
      </c>
      <c r="AW11" s="10">
        <f t="shared" si="0"/>
        <v>0.2608695652173913</v>
      </c>
      <c r="AX11" s="10">
        <f t="shared" si="0"/>
        <v>0.30019493177387913</v>
      </c>
      <c r="AY11" s="10">
        <f t="shared" si="0"/>
        <v>0.31956521739130433</v>
      </c>
      <c r="AZ11" s="10">
        <f t="shared" si="0"/>
        <v>0.31191222570532917</v>
      </c>
      <c r="BA11" s="10">
        <f t="shared" si="0"/>
        <v>0.30420711974110032</v>
      </c>
      <c r="BB11" s="10">
        <f t="shared" si="0"/>
        <v>0.30411449016100178</v>
      </c>
      <c r="BC11" s="10">
        <f t="shared" si="0"/>
        <v>0.29607843137254902</v>
      </c>
      <c r="BD11" s="10">
        <f t="shared" si="0"/>
        <v>0.3108108108108108</v>
      </c>
      <c r="BE11" s="10">
        <f t="shared" si="0"/>
        <v>0.32755632582322358</v>
      </c>
      <c r="BF11" s="10">
        <f t="shared" si="0"/>
        <v>0.31270358306188922</v>
      </c>
      <c r="BG11" s="10">
        <f t="shared" si="0"/>
        <v>0.30483870967741933</v>
      </c>
      <c r="BH11" s="10">
        <f t="shared" si="0"/>
        <v>0.27325581395348836</v>
      </c>
      <c r="BI11" s="10">
        <f t="shared" si="0"/>
        <v>0.26484018264840181</v>
      </c>
      <c r="BJ11" s="30"/>
      <c r="BK11" s="10"/>
      <c r="BL11" s="2" t="s">
        <v>53</v>
      </c>
      <c r="CB11" s="2">
        <v>93</v>
      </c>
      <c r="CE11" s="2">
        <v>91</v>
      </c>
      <c r="CF11" s="2">
        <v>93</v>
      </c>
      <c r="CG11" s="2">
        <v>88</v>
      </c>
      <c r="CH11" s="2">
        <v>77</v>
      </c>
      <c r="CI11" s="2">
        <v>74</v>
      </c>
      <c r="CJ11" s="2">
        <v>55</v>
      </c>
      <c r="CK11" s="2">
        <v>57</v>
      </c>
      <c r="CL11" s="2">
        <v>45</v>
      </c>
      <c r="CM11" s="2">
        <v>74</v>
      </c>
      <c r="CN11" s="2">
        <v>72</v>
      </c>
      <c r="CO11" s="2">
        <v>72</v>
      </c>
      <c r="CP11" s="2">
        <v>74</v>
      </c>
      <c r="CQ11" s="2">
        <v>77</v>
      </c>
      <c r="CR11" s="2">
        <v>86</v>
      </c>
      <c r="CS11" s="2">
        <v>77</v>
      </c>
      <c r="CT11" s="2">
        <v>78</v>
      </c>
      <c r="CU11" s="2">
        <v>64</v>
      </c>
      <c r="CV11" s="2">
        <v>98</v>
      </c>
      <c r="CW11" s="2">
        <v>88</v>
      </c>
      <c r="CX11" s="2">
        <v>92</v>
      </c>
      <c r="CY11" s="2">
        <v>72</v>
      </c>
      <c r="CZ11" s="2">
        <v>85</v>
      </c>
      <c r="DA11" s="2">
        <v>82</v>
      </c>
      <c r="DB11" s="2">
        <v>77</v>
      </c>
      <c r="DC11" s="2">
        <v>61</v>
      </c>
      <c r="DD11" s="2">
        <v>63</v>
      </c>
      <c r="DE11" s="2">
        <v>94</v>
      </c>
      <c r="DF11" s="2">
        <v>69</v>
      </c>
      <c r="DG11" s="2">
        <v>44</v>
      </c>
      <c r="DH11" s="2">
        <v>94</v>
      </c>
      <c r="DI11" s="2">
        <v>102</v>
      </c>
      <c r="DJ11" s="2">
        <v>88</v>
      </c>
      <c r="DK11" s="2">
        <v>79</v>
      </c>
      <c r="DL11" s="2">
        <v>8</v>
      </c>
      <c r="DM11" s="2">
        <v>86</v>
      </c>
      <c r="DN11" s="2">
        <v>98</v>
      </c>
      <c r="DO11" s="2">
        <v>103</v>
      </c>
      <c r="DP11" s="2">
        <v>111</v>
      </c>
      <c r="DQ11" s="2">
        <v>93</v>
      </c>
    </row>
    <row r="12" spans="1:121" ht="13.5" customHeight="1" x14ac:dyDescent="0.2">
      <c r="A12" s="24"/>
      <c r="D12" s="2" t="s">
        <v>54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>
        <f>SUM(CB9:CB10)/CB19</f>
        <v>0.51689189189189189</v>
      </c>
      <c r="U12" s="10"/>
      <c r="V12" s="10"/>
      <c r="W12" s="10">
        <f t="shared" ref="W12:BI12" si="1">SUM(CE9:CE10)/CE19</f>
        <v>0.52339688041594457</v>
      </c>
      <c r="X12" s="10">
        <f t="shared" si="1"/>
        <v>0.53388429752066113</v>
      </c>
      <c r="Y12" s="10">
        <f t="shared" si="1"/>
        <v>0.57094017094017091</v>
      </c>
      <c r="Z12" s="10">
        <f t="shared" si="1"/>
        <v>0.60078277886497067</v>
      </c>
      <c r="AA12" s="10">
        <f t="shared" si="1"/>
        <v>0.57721518987341769</v>
      </c>
      <c r="AB12" s="10">
        <f t="shared" si="1"/>
        <v>0.56589147286821706</v>
      </c>
      <c r="AC12" s="10">
        <f t="shared" si="1"/>
        <v>0.57766990291262132</v>
      </c>
      <c r="AD12" s="10">
        <f t="shared" si="1"/>
        <v>0.59585492227979275</v>
      </c>
      <c r="AE12" s="10">
        <f t="shared" si="1"/>
        <v>0.4908675799086758</v>
      </c>
      <c r="AF12" s="10">
        <f t="shared" si="1"/>
        <v>0.5044642857142857</v>
      </c>
      <c r="AG12" s="10">
        <f t="shared" si="1"/>
        <v>0.55097613882863339</v>
      </c>
      <c r="AH12" s="10">
        <f t="shared" si="1"/>
        <v>0.55876288659793816</v>
      </c>
      <c r="AI12" s="10">
        <f t="shared" si="1"/>
        <v>0.53200000000000003</v>
      </c>
      <c r="AJ12" s="10">
        <f t="shared" si="1"/>
        <v>0.53154875717017214</v>
      </c>
      <c r="AK12" s="10">
        <f t="shared" si="1"/>
        <v>0.47644927536231885</v>
      </c>
      <c r="AL12" s="10">
        <f t="shared" si="1"/>
        <v>0.50822669104204754</v>
      </c>
      <c r="AM12" s="10">
        <f t="shared" si="1"/>
        <v>0.5280898876404494</v>
      </c>
      <c r="AN12" s="10">
        <f t="shared" si="1"/>
        <v>0.49747899159663866</v>
      </c>
      <c r="AO12" s="10">
        <f t="shared" si="1"/>
        <v>0.48898678414096919</v>
      </c>
      <c r="AP12" s="10">
        <f t="shared" si="1"/>
        <v>0.52341137123745818</v>
      </c>
      <c r="AQ12" s="10">
        <f t="shared" si="1"/>
        <v>0.53090332805071316</v>
      </c>
      <c r="AR12" s="10">
        <f t="shared" si="1"/>
        <v>0.48443579766536965</v>
      </c>
      <c r="AS12" s="10">
        <f t="shared" si="1"/>
        <v>0.51055662188099804</v>
      </c>
      <c r="AT12" s="10">
        <f t="shared" si="1"/>
        <v>0.50190114068441061</v>
      </c>
      <c r="AU12" s="10">
        <f t="shared" si="1"/>
        <v>0.4598698481561822</v>
      </c>
      <c r="AV12" s="10">
        <f t="shared" si="1"/>
        <v>0.47954545454545455</v>
      </c>
      <c r="AW12" s="10">
        <f t="shared" si="1"/>
        <v>0.45746691871455575</v>
      </c>
      <c r="AX12" s="10">
        <f t="shared" si="1"/>
        <v>0.50487329434697858</v>
      </c>
      <c r="AY12" s="10">
        <f t="shared" si="1"/>
        <v>0.52608695652173909</v>
      </c>
      <c r="AZ12" s="10">
        <f t="shared" si="1"/>
        <v>0.50626959247648906</v>
      </c>
      <c r="BA12" s="10">
        <f t="shared" si="1"/>
        <v>0.51132686084142398</v>
      </c>
      <c r="BB12" s="10">
        <f t="shared" si="1"/>
        <v>0.50089445438282643</v>
      </c>
      <c r="BC12" s="10">
        <f t="shared" si="1"/>
        <v>0.5</v>
      </c>
      <c r="BD12" s="10">
        <f t="shared" si="1"/>
        <v>0.48648648648648651</v>
      </c>
      <c r="BE12" s="10">
        <f t="shared" si="1"/>
        <v>0.50953206239168114</v>
      </c>
      <c r="BF12" s="10">
        <f t="shared" si="1"/>
        <v>0.50977198697068404</v>
      </c>
      <c r="BG12" s="10">
        <f t="shared" si="1"/>
        <v>0.50806451612903225</v>
      </c>
      <c r="BH12" s="10">
        <f t="shared" si="1"/>
        <v>0.44622093023255816</v>
      </c>
      <c r="BI12" s="10">
        <f t="shared" si="1"/>
        <v>0.44748858447488582</v>
      </c>
      <c r="BJ12" s="30"/>
      <c r="BK12" s="10"/>
      <c r="BL12" s="2" t="s">
        <v>55</v>
      </c>
      <c r="CB12" s="2">
        <v>66</v>
      </c>
      <c r="CE12" s="2">
        <v>60</v>
      </c>
      <c r="CF12" s="2">
        <v>67</v>
      </c>
      <c r="CG12" s="2">
        <v>63</v>
      </c>
      <c r="CH12" s="2">
        <v>59</v>
      </c>
      <c r="CI12" s="2">
        <v>38</v>
      </c>
      <c r="CJ12" s="2">
        <v>49</v>
      </c>
      <c r="CK12" s="2">
        <v>48</v>
      </c>
      <c r="CL12" s="2">
        <v>34</v>
      </c>
      <c r="CM12" s="2">
        <v>51</v>
      </c>
      <c r="CN12" s="2">
        <v>55</v>
      </c>
      <c r="CO12" s="2">
        <v>56</v>
      </c>
      <c r="CP12" s="2">
        <v>57</v>
      </c>
      <c r="CQ12" s="2">
        <v>57</v>
      </c>
      <c r="CR12" s="2">
        <v>55</v>
      </c>
      <c r="CS12" s="2">
        <v>70</v>
      </c>
      <c r="CT12" s="2">
        <v>46</v>
      </c>
      <c r="CU12" s="2">
        <v>53</v>
      </c>
      <c r="CV12" s="2">
        <v>65</v>
      </c>
      <c r="CW12" s="2">
        <v>88</v>
      </c>
      <c r="CX12" s="2">
        <v>61</v>
      </c>
      <c r="CY12" s="2">
        <v>79</v>
      </c>
      <c r="CZ12" s="2">
        <v>55</v>
      </c>
      <c r="DA12" s="2">
        <v>59</v>
      </c>
      <c r="DB12" s="2">
        <v>52</v>
      </c>
      <c r="DC12" s="2">
        <v>53</v>
      </c>
      <c r="DD12" s="2">
        <v>53</v>
      </c>
      <c r="DE12" s="2">
        <v>57</v>
      </c>
      <c r="DF12" s="2">
        <v>64</v>
      </c>
      <c r="DG12" s="2">
        <v>62</v>
      </c>
      <c r="DH12" s="2">
        <v>87</v>
      </c>
      <c r="DI12" s="2">
        <v>67</v>
      </c>
      <c r="DJ12" s="2">
        <v>69</v>
      </c>
      <c r="DK12" s="2">
        <v>62</v>
      </c>
      <c r="DL12" s="2">
        <v>17</v>
      </c>
      <c r="DM12" s="2">
        <v>77</v>
      </c>
      <c r="DN12" s="2">
        <v>74</v>
      </c>
      <c r="DO12" s="2">
        <v>67</v>
      </c>
      <c r="DP12" s="2">
        <v>81</v>
      </c>
      <c r="DQ12" s="2">
        <v>104</v>
      </c>
    </row>
    <row r="13" spans="1:121" ht="13.5" customHeight="1" x14ac:dyDescent="0.2">
      <c r="A13" s="24"/>
      <c r="D13" s="2" t="s">
        <v>56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>
        <f>SUM(CB9:CB11)/CB19</f>
        <v>0.67398648648648651</v>
      </c>
      <c r="U13" s="10"/>
      <c r="V13" s="10"/>
      <c r="W13" s="10">
        <f t="shared" ref="W13:BI13" si="2">SUM(CE9:CE11)/CE19</f>
        <v>0.6811091854419411</v>
      </c>
      <c r="X13" s="10">
        <f t="shared" si="2"/>
        <v>0.68760330578512396</v>
      </c>
      <c r="Y13" s="10">
        <f t="shared" si="2"/>
        <v>0.72136752136752136</v>
      </c>
      <c r="Z13" s="10">
        <f t="shared" si="2"/>
        <v>0.75146771037181992</v>
      </c>
      <c r="AA13" s="10">
        <f t="shared" si="2"/>
        <v>0.76455696202531642</v>
      </c>
      <c r="AB13" s="10">
        <f t="shared" si="2"/>
        <v>0.70801033591731266</v>
      </c>
      <c r="AC13" s="10">
        <f t="shared" si="2"/>
        <v>0.71601941747572817</v>
      </c>
      <c r="AD13" s="10">
        <f t="shared" si="2"/>
        <v>0.71243523316062174</v>
      </c>
      <c r="AE13" s="10">
        <f t="shared" si="2"/>
        <v>0.65981735159817356</v>
      </c>
      <c r="AF13" s="10">
        <f t="shared" si="2"/>
        <v>0.6651785714285714</v>
      </c>
      <c r="AG13" s="10">
        <f t="shared" si="2"/>
        <v>0.70715835140997829</v>
      </c>
      <c r="AH13" s="10">
        <f t="shared" si="2"/>
        <v>0.71134020618556704</v>
      </c>
      <c r="AI13" s="10">
        <f t="shared" si="2"/>
        <v>0.68600000000000005</v>
      </c>
      <c r="AJ13" s="10">
        <f t="shared" si="2"/>
        <v>0.69598470363288722</v>
      </c>
      <c r="AK13" s="10">
        <f t="shared" si="2"/>
        <v>0.61594202898550721</v>
      </c>
      <c r="AL13" s="10">
        <f t="shared" si="2"/>
        <v>0.65082266910420472</v>
      </c>
      <c r="AM13" s="10">
        <f t="shared" si="2"/>
        <v>0.64794007490636707</v>
      </c>
      <c r="AN13" s="10">
        <f t="shared" si="2"/>
        <v>0.66218487394957981</v>
      </c>
      <c r="AO13" s="10">
        <f t="shared" si="2"/>
        <v>0.61820851688693101</v>
      </c>
      <c r="AP13" s="10">
        <f t="shared" si="2"/>
        <v>0.67725752508361203</v>
      </c>
      <c r="AQ13" s="10">
        <f t="shared" si="2"/>
        <v>0.6450079239302694</v>
      </c>
      <c r="AR13" s="10">
        <f t="shared" si="2"/>
        <v>0.64980544747081714</v>
      </c>
      <c r="AS13" s="10">
        <f t="shared" si="2"/>
        <v>0.66794625719769674</v>
      </c>
      <c r="AT13" s="10">
        <f t="shared" si="2"/>
        <v>0.64828897338403046</v>
      </c>
      <c r="AU13" s="10">
        <f t="shared" si="2"/>
        <v>0.59219088937093278</v>
      </c>
      <c r="AV13" s="10">
        <f t="shared" si="2"/>
        <v>0.62272727272727268</v>
      </c>
      <c r="AW13" s="10">
        <f t="shared" si="2"/>
        <v>0.63516068052930053</v>
      </c>
      <c r="AX13" s="10">
        <f t="shared" si="2"/>
        <v>0.63937621832358671</v>
      </c>
      <c r="AY13" s="10">
        <f t="shared" si="2"/>
        <v>0.62173913043478257</v>
      </c>
      <c r="AZ13" s="10">
        <f t="shared" si="2"/>
        <v>0.65360501567398122</v>
      </c>
      <c r="BA13" s="10">
        <f t="shared" si="2"/>
        <v>0.6763754045307443</v>
      </c>
      <c r="BB13" s="10">
        <f t="shared" si="2"/>
        <v>0.65831842576028621</v>
      </c>
      <c r="BC13" s="10">
        <f t="shared" si="2"/>
        <v>0.65490196078431373</v>
      </c>
      <c r="BD13" s="10">
        <f t="shared" si="2"/>
        <v>0.59459459459459463</v>
      </c>
      <c r="BE13" s="10">
        <f t="shared" si="2"/>
        <v>0.65857885615251299</v>
      </c>
      <c r="BF13" s="10">
        <f t="shared" si="2"/>
        <v>0.66938110749185664</v>
      </c>
      <c r="BG13" s="10">
        <f t="shared" si="2"/>
        <v>0.67419354838709677</v>
      </c>
      <c r="BH13" s="10">
        <f t="shared" si="2"/>
        <v>0.60755813953488369</v>
      </c>
      <c r="BI13" s="10">
        <f t="shared" si="2"/>
        <v>0.58904109589041098</v>
      </c>
      <c r="BJ13" s="30"/>
      <c r="BK13" s="10"/>
      <c r="BL13" s="2" t="s">
        <v>57</v>
      </c>
      <c r="CB13" s="2">
        <v>51</v>
      </c>
      <c r="CE13" s="2">
        <v>53</v>
      </c>
      <c r="CF13" s="2">
        <v>51</v>
      </c>
      <c r="CG13" s="2">
        <v>44</v>
      </c>
      <c r="CH13" s="2">
        <v>29</v>
      </c>
      <c r="CI13" s="2">
        <v>28</v>
      </c>
      <c r="CJ13" s="2">
        <v>31</v>
      </c>
      <c r="CK13" s="2">
        <v>25</v>
      </c>
      <c r="CL13" s="2">
        <v>26</v>
      </c>
      <c r="CM13" s="2">
        <v>40</v>
      </c>
      <c r="CN13" s="2">
        <v>49</v>
      </c>
      <c r="CO13" s="2">
        <v>36</v>
      </c>
      <c r="CP13" s="2">
        <v>35</v>
      </c>
      <c r="CQ13" s="2">
        <v>43</v>
      </c>
      <c r="CR13" s="2">
        <v>34</v>
      </c>
      <c r="CS13" s="2">
        <v>40</v>
      </c>
      <c r="CT13" s="2">
        <v>53</v>
      </c>
      <c r="CU13" s="2">
        <v>50</v>
      </c>
      <c r="CV13" s="2">
        <v>50</v>
      </c>
      <c r="CW13" s="2">
        <v>64</v>
      </c>
      <c r="CX13" s="2">
        <v>40</v>
      </c>
      <c r="CY13" s="2">
        <v>61</v>
      </c>
      <c r="CZ13" s="2">
        <v>42</v>
      </c>
      <c r="DA13" s="2">
        <v>49</v>
      </c>
      <c r="DB13" s="2">
        <v>44</v>
      </c>
      <c r="DC13" s="2">
        <v>46</v>
      </c>
      <c r="DD13" s="2">
        <v>36</v>
      </c>
      <c r="DE13" s="2">
        <v>42</v>
      </c>
      <c r="DF13" s="2">
        <v>48</v>
      </c>
      <c r="DG13" s="2">
        <v>44</v>
      </c>
      <c r="DH13" s="2">
        <v>49</v>
      </c>
      <c r="DI13" s="2">
        <v>61</v>
      </c>
      <c r="DJ13" s="2">
        <v>52</v>
      </c>
      <c r="DK13" s="2">
        <v>47</v>
      </c>
      <c r="DL13" s="2">
        <v>6</v>
      </c>
      <c r="DM13" s="2">
        <v>49</v>
      </c>
      <c r="DN13" s="2">
        <v>55</v>
      </c>
      <c r="DO13" s="2">
        <v>56</v>
      </c>
      <c r="DP13" s="2">
        <v>67</v>
      </c>
      <c r="DQ13" s="2">
        <v>59</v>
      </c>
    </row>
    <row r="14" spans="1:121" ht="13.5" customHeight="1" x14ac:dyDescent="0.2">
      <c r="A14" s="24"/>
      <c r="D14" s="2" t="s">
        <v>58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>
        <f>SUM(CB9:CB12)/CB19</f>
        <v>0.78547297297297303</v>
      </c>
      <c r="U14" s="10"/>
      <c r="V14" s="10"/>
      <c r="W14" s="10">
        <f t="shared" ref="W14:AX14" si="3">SUM(CE9:CE12)/CE19</f>
        <v>0.78509532062391685</v>
      </c>
      <c r="X14" s="10">
        <f t="shared" si="3"/>
        <v>0.79834710743801651</v>
      </c>
      <c r="Y14" s="10">
        <f t="shared" si="3"/>
        <v>0.82905982905982911</v>
      </c>
      <c r="Z14" s="10">
        <f t="shared" si="3"/>
        <v>0.86692759295499022</v>
      </c>
      <c r="AA14" s="10">
        <f t="shared" si="3"/>
        <v>0.86075949367088611</v>
      </c>
      <c r="AB14" s="10">
        <f t="shared" si="3"/>
        <v>0.83462532299741599</v>
      </c>
      <c r="AC14" s="10">
        <f t="shared" si="3"/>
        <v>0.83252427184466016</v>
      </c>
      <c r="AD14" s="10">
        <f t="shared" si="3"/>
        <v>0.80051813471502586</v>
      </c>
      <c r="AE14" s="10">
        <f t="shared" si="3"/>
        <v>0.77625570776255703</v>
      </c>
      <c r="AF14" s="10">
        <f t="shared" si="3"/>
        <v>0.7879464285714286</v>
      </c>
      <c r="AG14" s="10">
        <f t="shared" si="3"/>
        <v>0.82863340563991328</v>
      </c>
      <c r="AH14" s="10">
        <f t="shared" si="3"/>
        <v>0.82886597938144335</v>
      </c>
      <c r="AI14" s="10">
        <f t="shared" si="3"/>
        <v>0.8</v>
      </c>
      <c r="AJ14" s="10">
        <f t="shared" si="3"/>
        <v>0.80114722753346079</v>
      </c>
      <c r="AK14" s="10">
        <f t="shared" si="3"/>
        <v>0.74275362318840576</v>
      </c>
      <c r="AL14" s="10">
        <f t="shared" si="3"/>
        <v>0.73491773308957953</v>
      </c>
      <c r="AM14" s="10">
        <f t="shared" si="3"/>
        <v>0.7471910112359551</v>
      </c>
      <c r="AN14" s="10">
        <f t="shared" si="3"/>
        <v>0.77142857142857146</v>
      </c>
      <c r="AO14" s="10">
        <f t="shared" si="3"/>
        <v>0.74743024963289284</v>
      </c>
      <c r="AP14" s="10">
        <f t="shared" si="3"/>
        <v>0.77926421404682278</v>
      </c>
      <c r="AQ14" s="10">
        <f t="shared" si="3"/>
        <v>0.77020602218700474</v>
      </c>
      <c r="AR14" s="10">
        <f t="shared" si="3"/>
        <v>0.75680933852140075</v>
      </c>
      <c r="AS14" s="10">
        <f t="shared" si="3"/>
        <v>0.781190019193858</v>
      </c>
      <c r="AT14" s="10">
        <f t="shared" si="3"/>
        <v>0.74714828897338403</v>
      </c>
      <c r="AU14" s="10">
        <f t="shared" si="3"/>
        <v>0.70715835140997829</v>
      </c>
      <c r="AV14" s="10">
        <f t="shared" si="3"/>
        <v>0.74318181818181817</v>
      </c>
      <c r="AW14" s="10">
        <f t="shared" si="3"/>
        <v>0.74291115311909262</v>
      </c>
      <c r="AX14" s="10">
        <f t="shared" si="3"/>
        <v>0.76413255360623777</v>
      </c>
      <c r="AY14" s="10">
        <f t="shared" ref="AY14:BI14" si="4">SUM(DG9:DG12)/DG19</f>
        <v>0.75652173913043474</v>
      </c>
      <c r="AZ14" s="10">
        <f t="shared" si="4"/>
        <v>0.78996865203761757</v>
      </c>
      <c r="BA14" s="10">
        <f t="shared" si="4"/>
        <v>0.78478964401294493</v>
      </c>
      <c r="BB14" s="10">
        <f t="shared" si="4"/>
        <v>0.78175313059033991</v>
      </c>
      <c r="BC14" s="10">
        <f t="shared" si="4"/>
        <v>0.77647058823529413</v>
      </c>
      <c r="BD14" s="10">
        <f t="shared" si="4"/>
        <v>0.82432432432432434</v>
      </c>
      <c r="BE14" s="10">
        <f t="shared" si="4"/>
        <v>0.79202772963604851</v>
      </c>
      <c r="BF14" s="10">
        <f t="shared" si="4"/>
        <v>0.78990228013029318</v>
      </c>
      <c r="BG14" s="10">
        <f t="shared" si="4"/>
        <v>0.782258064516129</v>
      </c>
      <c r="BH14" s="10">
        <f t="shared" si="4"/>
        <v>0.72529069767441856</v>
      </c>
      <c r="BI14" s="10">
        <f t="shared" si="4"/>
        <v>0.74733637747336379</v>
      </c>
      <c r="BJ14" s="30"/>
      <c r="BK14" s="10"/>
      <c r="BL14" s="2" t="s">
        <v>59</v>
      </c>
      <c r="CB14" s="2">
        <v>28</v>
      </c>
      <c r="CE14" s="2">
        <v>30</v>
      </c>
      <c r="CF14" s="2">
        <v>30</v>
      </c>
      <c r="CG14" s="2">
        <v>26</v>
      </c>
      <c r="CH14" s="2">
        <v>20</v>
      </c>
      <c r="CI14" s="2">
        <v>10</v>
      </c>
      <c r="CJ14" s="2">
        <v>16</v>
      </c>
      <c r="CK14" s="2">
        <v>25</v>
      </c>
      <c r="CL14" s="2">
        <v>22</v>
      </c>
      <c r="CM14" s="2">
        <v>29</v>
      </c>
      <c r="CN14" s="2">
        <v>18</v>
      </c>
      <c r="CO14" s="2">
        <v>12</v>
      </c>
      <c r="CP14" s="2">
        <v>19</v>
      </c>
      <c r="CQ14" s="2">
        <v>20</v>
      </c>
      <c r="CR14" s="2">
        <v>28</v>
      </c>
      <c r="CS14" s="2">
        <v>41</v>
      </c>
      <c r="CT14" s="2">
        <v>33</v>
      </c>
      <c r="CU14" s="2">
        <v>30</v>
      </c>
      <c r="CV14" s="2">
        <v>32</v>
      </c>
      <c r="CW14" s="2">
        <v>43</v>
      </c>
      <c r="CX14" s="2">
        <v>36</v>
      </c>
      <c r="CY14" s="2">
        <v>33</v>
      </c>
      <c r="CZ14" s="2">
        <v>27</v>
      </c>
      <c r="DA14" s="2">
        <v>23</v>
      </c>
      <c r="DB14" s="2">
        <v>34</v>
      </c>
      <c r="DC14" s="2">
        <v>27</v>
      </c>
      <c r="DD14" s="2">
        <v>37</v>
      </c>
      <c r="DE14" s="2">
        <v>41</v>
      </c>
      <c r="DF14" s="2">
        <v>30</v>
      </c>
      <c r="DG14" s="2">
        <v>30</v>
      </c>
      <c r="DH14" s="2">
        <v>30</v>
      </c>
      <c r="DI14" s="2">
        <v>34</v>
      </c>
      <c r="DJ14" s="2">
        <v>15</v>
      </c>
      <c r="DK14" s="2">
        <v>31</v>
      </c>
      <c r="DL14" s="2">
        <v>6</v>
      </c>
      <c r="DM14" s="2">
        <v>34</v>
      </c>
      <c r="DN14" s="2">
        <v>32</v>
      </c>
      <c r="DO14" s="2">
        <v>35</v>
      </c>
      <c r="DP14" s="2">
        <v>52</v>
      </c>
      <c r="DQ14" s="2">
        <v>46</v>
      </c>
    </row>
    <row r="15" spans="1:121" ht="13.5" customHeight="1" x14ac:dyDescent="0.2">
      <c r="A15" s="24"/>
      <c r="D15" s="2" t="s">
        <v>60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>
        <v>0.88</v>
      </c>
      <c r="R15" s="10"/>
      <c r="S15" s="10"/>
      <c r="T15" s="10">
        <f>SUM(CB9:CB13)/CB19</f>
        <v>0.8716216216216216</v>
      </c>
      <c r="U15" s="10"/>
      <c r="V15" s="10"/>
      <c r="W15" s="10">
        <f t="shared" ref="W15:BI15" si="5">SUM(CE9:CE13)/CE19</f>
        <v>0.87694974003466208</v>
      </c>
      <c r="X15" s="10">
        <f t="shared" si="5"/>
        <v>0.88264462809917354</v>
      </c>
      <c r="Y15" s="10">
        <f t="shared" si="5"/>
        <v>0.90427350427350428</v>
      </c>
      <c r="Z15" s="10">
        <f t="shared" si="5"/>
        <v>0.92367906066536198</v>
      </c>
      <c r="AA15" s="10">
        <f t="shared" si="5"/>
        <v>0.93164556962025313</v>
      </c>
      <c r="AB15" s="10">
        <f t="shared" si="5"/>
        <v>0.9147286821705426</v>
      </c>
      <c r="AC15" s="10">
        <f t="shared" si="5"/>
        <v>0.89320388349514568</v>
      </c>
      <c r="AD15" s="10">
        <f t="shared" si="5"/>
        <v>0.86787564766839376</v>
      </c>
      <c r="AE15" s="10">
        <f t="shared" si="5"/>
        <v>0.86757990867579904</v>
      </c>
      <c r="AF15" s="10">
        <f t="shared" si="5"/>
        <v>0.8973214285714286</v>
      </c>
      <c r="AG15" s="10">
        <f t="shared" si="5"/>
        <v>0.90672451193058567</v>
      </c>
      <c r="AH15" s="10">
        <f t="shared" si="5"/>
        <v>0.90103092783505156</v>
      </c>
      <c r="AI15" s="10">
        <f t="shared" si="5"/>
        <v>0.88600000000000001</v>
      </c>
      <c r="AJ15" s="10">
        <f t="shared" si="5"/>
        <v>0.86615678776290628</v>
      </c>
      <c r="AK15" s="10">
        <f t="shared" si="5"/>
        <v>0.81521739130434778</v>
      </c>
      <c r="AL15" s="10">
        <f t="shared" si="5"/>
        <v>0.8318098720292505</v>
      </c>
      <c r="AM15" s="10">
        <f t="shared" si="5"/>
        <v>0.84082397003745324</v>
      </c>
      <c r="AN15" s="10">
        <f t="shared" si="5"/>
        <v>0.85546218487394954</v>
      </c>
      <c r="AO15" s="10">
        <f t="shared" si="5"/>
        <v>0.84140969162995594</v>
      </c>
      <c r="AP15" s="10">
        <f t="shared" si="5"/>
        <v>0.84615384615384615</v>
      </c>
      <c r="AQ15" s="10">
        <f t="shared" si="5"/>
        <v>0.86687797147385104</v>
      </c>
      <c r="AR15" s="10">
        <f t="shared" si="5"/>
        <v>0.83852140077821014</v>
      </c>
      <c r="AS15" s="10">
        <f t="shared" si="5"/>
        <v>0.87523992322456812</v>
      </c>
      <c r="AT15" s="10">
        <f t="shared" si="5"/>
        <v>0.83079847908745252</v>
      </c>
      <c r="AU15" s="10">
        <f t="shared" si="5"/>
        <v>0.80694143167028198</v>
      </c>
      <c r="AV15" s="10">
        <f t="shared" si="5"/>
        <v>0.82499999999999996</v>
      </c>
      <c r="AW15" s="10">
        <f t="shared" si="5"/>
        <v>0.82230623818525517</v>
      </c>
      <c r="AX15" s="10">
        <f t="shared" si="5"/>
        <v>0.85769980506822607</v>
      </c>
      <c r="AY15" s="10">
        <f t="shared" si="5"/>
        <v>0.85217391304347823</v>
      </c>
      <c r="AZ15" s="10">
        <f t="shared" si="5"/>
        <v>0.86677115987460818</v>
      </c>
      <c r="BA15" s="10">
        <f t="shared" si="5"/>
        <v>0.88349514563106801</v>
      </c>
      <c r="BB15" s="10">
        <f t="shared" si="5"/>
        <v>0.87477638640429334</v>
      </c>
      <c r="BC15" s="10">
        <f t="shared" si="5"/>
        <v>0.86862745098039218</v>
      </c>
      <c r="BD15" s="10">
        <f t="shared" si="5"/>
        <v>0.90540540540540537</v>
      </c>
      <c r="BE15" s="10">
        <f t="shared" si="5"/>
        <v>0.87694974003466208</v>
      </c>
      <c r="BF15" s="10">
        <f t="shared" si="5"/>
        <v>0.87947882736156346</v>
      </c>
      <c r="BG15" s="10">
        <f t="shared" si="5"/>
        <v>0.8725806451612903</v>
      </c>
      <c r="BH15" s="10">
        <f t="shared" si="5"/>
        <v>0.82267441860465118</v>
      </c>
      <c r="BI15" s="10">
        <f t="shared" si="5"/>
        <v>0.83713850837138504</v>
      </c>
      <c r="BJ15" s="30"/>
      <c r="BK15" s="10"/>
      <c r="BL15" s="2" t="s">
        <v>61</v>
      </c>
      <c r="CB15" s="2">
        <v>25</v>
      </c>
      <c r="CE15" s="2">
        <v>19</v>
      </c>
      <c r="CF15" s="2">
        <v>15</v>
      </c>
      <c r="CG15" s="2">
        <v>14</v>
      </c>
      <c r="CH15" s="2">
        <v>11</v>
      </c>
      <c r="CI15" s="2">
        <v>6</v>
      </c>
      <c r="CJ15" s="2">
        <v>12</v>
      </c>
      <c r="CK15" s="2">
        <v>6</v>
      </c>
      <c r="CL15" s="2">
        <v>17</v>
      </c>
      <c r="CM15" s="2">
        <v>16</v>
      </c>
      <c r="CN15" s="2">
        <v>17</v>
      </c>
      <c r="CO15" s="2">
        <v>14</v>
      </c>
      <c r="CP15" s="2">
        <v>14</v>
      </c>
      <c r="CQ15" s="2">
        <v>16</v>
      </c>
      <c r="CR15" s="2">
        <v>23</v>
      </c>
      <c r="CS15" s="2">
        <v>28</v>
      </c>
      <c r="CT15" s="2">
        <v>24</v>
      </c>
      <c r="CU15" s="2">
        <v>24</v>
      </c>
      <c r="CV15" s="2">
        <v>24</v>
      </c>
      <c r="CW15" s="2">
        <v>33</v>
      </c>
      <c r="CX15" s="2">
        <v>19</v>
      </c>
      <c r="CY15" s="2">
        <v>22</v>
      </c>
      <c r="CZ15" s="2">
        <v>27</v>
      </c>
      <c r="DA15" s="2">
        <v>17</v>
      </c>
      <c r="DB15" s="2">
        <v>19</v>
      </c>
      <c r="DC15" s="2">
        <v>27</v>
      </c>
      <c r="DD15" s="2">
        <v>15</v>
      </c>
      <c r="DE15" s="2">
        <v>27</v>
      </c>
      <c r="DF15" s="2">
        <v>26</v>
      </c>
      <c r="DG15" s="2">
        <v>14</v>
      </c>
      <c r="DH15" s="2">
        <v>32</v>
      </c>
      <c r="DI15" s="2">
        <v>14</v>
      </c>
      <c r="DJ15" s="2">
        <v>33</v>
      </c>
      <c r="DK15" s="2">
        <v>13</v>
      </c>
      <c r="DL15" s="2">
        <v>0</v>
      </c>
      <c r="DM15" s="2">
        <v>12</v>
      </c>
      <c r="DN15" s="2">
        <v>31</v>
      </c>
      <c r="DO15" s="2">
        <v>24</v>
      </c>
      <c r="DP15" s="2">
        <v>36</v>
      </c>
      <c r="DQ15" s="2">
        <v>27</v>
      </c>
    </row>
    <row r="16" spans="1:121" ht="13.5" customHeight="1" x14ac:dyDescent="0.2">
      <c r="A16" s="24"/>
      <c r="D16" s="2" t="s">
        <v>62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>
        <v>0.12</v>
      </c>
      <c r="R16" s="10"/>
      <c r="S16" s="10"/>
      <c r="T16" s="10">
        <f>SUM(CB14:CB18)/CB19</f>
        <v>0.12837837837837837</v>
      </c>
      <c r="U16" s="10"/>
      <c r="V16" s="10"/>
      <c r="W16" s="10">
        <f t="shared" ref="W16:BI16" si="6">SUM(CE14:CE18)/CE19</f>
        <v>0.12305025996533796</v>
      </c>
      <c r="X16" s="10">
        <f t="shared" si="6"/>
        <v>0.11735537190082644</v>
      </c>
      <c r="Y16" s="10">
        <f t="shared" si="6"/>
        <v>9.5726495726495733E-2</v>
      </c>
      <c r="Z16" s="10">
        <f t="shared" si="6"/>
        <v>7.6320939334637961E-2</v>
      </c>
      <c r="AA16" s="10">
        <f t="shared" si="6"/>
        <v>6.8354430379746839E-2</v>
      </c>
      <c r="AB16" s="10">
        <f t="shared" si="6"/>
        <v>8.5271317829457363E-2</v>
      </c>
      <c r="AC16" s="10">
        <f t="shared" si="6"/>
        <v>0.10679611650485436</v>
      </c>
      <c r="AD16" s="10">
        <f t="shared" si="6"/>
        <v>0.13212435233160622</v>
      </c>
      <c r="AE16" s="10">
        <f t="shared" si="6"/>
        <v>0.13242009132420091</v>
      </c>
      <c r="AF16" s="10">
        <f t="shared" si="6"/>
        <v>0.10267857142857142</v>
      </c>
      <c r="AG16" s="10">
        <f t="shared" si="6"/>
        <v>9.3275488069414311E-2</v>
      </c>
      <c r="AH16" s="10">
        <f t="shared" si="6"/>
        <v>9.8969072164948449E-2</v>
      </c>
      <c r="AI16" s="10">
        <f t="shared" si="6"/>
        <v>0.114</v>
      </c>
      <c r="AJ16" s="10">
        <f t="shared" si="6"/>
        <v>0.13384321223709369</v>
      </c>
      <c r="AK16" s="10">
        <f t="shared" si="6"/>
        <v>0.18478260869565216</v>
      </c>
      <c r="AL16" s="10">
        <f t="shared" si="6"/>
        <v>0.16819012797074953</v>
      </c>
      <c r="AM16" s="10">
        <f t="shared" si="6"/>
        <v>0.15917602996254682</v>
      </c>
      <c r="AN16" s="10">
        <f t="shared" si="6"/>
        <v>0.14453781512605043</v>
      </c>
      <c r="AO16" s="10">
        <f t="shared" si="6"/>
        <v>0.15859030837004406</v>
      </c>
      <c r="AP16" s="10">
        <f t="shared" si="6"/>
        <v>0.15384615384615385</v>
      </c>
      <c r="AQ16" s="10">
        <f t="shared" si="6"/>
        <v>0.13312202852614896</v>
      </c>
      <c r="AR16" s="10">
        <f t="shared" si="6"/>
        <v>0.16147859922178989</v>
      </c>
      <c r="AS16" s="10">
        <f t="shared" si="6"/>
        <v>0.12476007677543186</v>
      </c>
      <c r="AT16" s="10">
        <f t="shared" si="6"/>
        <v>0.16920152091254753</v>
      </c>
      <c r="AU16" s="10">
        <f t="shared" si="6"/>
        <v>0.19305856832971802</v>
      </c>
      <c r="AV16" s="10">
        <f t="shared" si="6"/>
        <v>0.17499999999999999</v>
      </c>
      <c r="AW16" s="10">
        <f t="shared" si="6"/>
        <v>0.17769376181474481</v>
      </c>
      <c r="AX16" s="10">
        <f t="shared" si="6"/>
        <v>0.14230019493177387</v>
      </c>
      <c r="AY16" s="10">
        <f t="shared" si="6"/>
        <v>0.14782608695652175</v>
      </c>
      <c r="AZ16" s="10">
        <f t="shared" si="6"/>
        <v>0.13322884012539185</v>
      </c>
      <c r="BA16" s="10">
        <f t="shared" si="6"/>
        <v>0.11650485436893204</v>
      </c>
      <c r="BB16" s="10">
        <f t="shared" si="6"/>
        <v>0.12522361359570661</v>
      </c>
      <c r="BC16" s="10">
        <f t="shared" si="6"/>
        <v>0.13137254901960785</v>
      </c>
      <c r="BD16" s="10">
        <f t="shared" si="6"/>
        <v>9.45945945945946E-2</v>
      </c>
      <c r="BE16" s="10">
        <f t="shared" si="6"/>
        <v>0.12305025996533796</v>
      </c>
      <c r="BF16" s="10">
        <f t="shared" si="6"/>
        <v>0.12052117263843648</v>
      </c>
      <c r="BG16" s="10">
        <f t="shared" si="6"/>
        <v>0.12741935483870967</v>
      </c>
      <c r="BH16" s="10">
        <f t="shared" si="6"/>
        <v>0.17732558139534885</v>
      </c>
      <c r="BI16" s="10">
        <f t="shared" si="6"/>
        <v>0.16286149162861491</v>
      </c>
      <c r="BJ16" s="30"/>
      <c r="BK16" s="10"/>
      <c r="BL16" s="2" t="s">
        <v>63</v>
      </c>
      <c r="CB16" s="2">
        <v>10</v>
      </c>
      <c r="CE16" s="2">
        <v>11</v>
      </c>
      <c r="CF16" s="2">
        <v>18</v>
      </c>
      <c r="CG16" s="2">
        <v>6</v>
      </c>
      <c r="CH16" s="2">
        <v>3</v>
      </c>
      <c r="CI16" s="2">
        <v>8</v>
      </c>
      <c r="CJ16" s="2">
        <v>1</v>
      </c>
      <c r="CK16" s="2">
        <v>10</v>
      </c>
      <c r="CL16" s="2">
        <v>4</v>
      </c>
      <c r="CM16" s="2">
        <v>6</v>
      </c>
      <c r="CN16" s="2">
        <v>5</v>
      </c>
      <c r="CO16" s="2">
        <v>9</v>
      </c>
      <c r="CP16" s="2">
        <v>3</v>
      </c>
      <c r="CQ16" s="2">
        <v>11</v>
      </c>
      <c r="CR16" s="2">
        <v>5</v>
      </c>
      <c r="CS16" s="2">
        <v>16</v>
      </c>
      <c r="CT16" s="2">
        <v>24</v>
      </c>
      <c r="CU16" s="2">
        <v>12</v>
      </c>
      <c r="CV16" s="2">
        <v>11</v>
      </c>
      <c r="CW16" s="2">
        <v>14</v>
      </c>
      <c r="CX16" s="2">
        <v>14</v>
      </c>
      <c r="CY16" s="2">
        <v>16</v>
      </c>
      <c r="CZ16" s="2">
        <v>16</v>
      </c>
      <c r="DA16" s="2">
        <v>13</v>
      </c>
      <c r="DB16" s="2">
        <v>19</v>
      </c>
      <c r="DC16" s="2">
        <v>19</v>
      </c>
      <c r="DD16" s="2">
        <v>13</v>
      </c>
      <c r="DE16" s="2">
        <v>11</v>
      </c>
      <c r="DF16" s="2">
        <v>9</v>
      </c>
      <c r="DG16" s="2">
        <v>14</v>
      </c>
      <c r="DH16" s="2">
        <v>8</v>
      </c>
      <c r="DI16" s="2">
        <v>12</v>
      </c>
      <c r="DJ16" s="2">
        <v>13</v>
      </c>
      <c r="DK16" s="2">
        <v>16</v>
      </c>
      <c r="DL16" s="2">
        <v>1</v>
      </c>
      <c r="DM16" s="2">
        <v>11</v>
      </c>
      <c r="DN16" s="2">
        <v>8</v>
      </c>
      <c r="DO16" s="2">
        <v>11</v>
      </c>
      <c r="DP16" s="2">
        <v>21</v>
      </c>
      <c r="DQ16" s="2">
        <v>23</v>
      </c>
    </row>
    <row r="17" spans="1:121" ht="13.5" customHeight="1" x14ac:dyDescent="0.2">
      <c r="A17" s="24"/>
      <c r="C17" s="1" t="s">
        <v>65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25"/>
      <c r="BL17" s="2" t="s">
        <v>64</v>
      </c>
      <c r="CB17" s="2">
        <v>10</v>
      </c>
      <c r="CE17" s="2">
        <v>5</v>
      </c>
      <c r="CF17" s="2">
        <v>5</v>
      </c>
      <c r="CG17" s="2">
        <v>9</v>
      </c>
      <c r="CH17" s="2">
        <v>3</v>
      </c>
      <c r="CI17" s="2">
        <v>3</v>
      </c>
      <c r="CJ17" s="2">
        <v>4</v>
      </c>
      <c r="CK17" s="2">
        <v>2</v>
      </c>
      <c r="CL17" s="2">
        <v>6</v>
      </c>
      <c r="CM17" s="2">
        <v>7</v>
      </c>
      <c r="CN17" s="2">
        <v>5</v>
      </c>
      <c r="CO17" s="2">
        <v>5</v>
      </c>
      <c r="CP17" s="2">
        <v>7</v>
      </c>
      <c r="CQ17" s="2">
        <v>8</v>
      </c>
      <c r="CR17" s="2">
        <v>6</v>
      </c>
      <c r="CS17" s="2">
        <v>12</v>
      </c>
      <c r="CT17" s="2">
        <v>7</v>
      </c>
      <c r="CU17" s="2">
        <v>14</v>
      </c>
      <c r="CV17" s="2">
        <v>10</v>
      </c>
      <c r="CW17" s="2">
        <v>16</v>
      </c>
      <c r="CX17" s="2">
        <v>17</v>
      </c>
      <c r="CY17" s="2">
        <v>8</v>
      </c>
      <c r="CZ17" s="2">
        <v>5</v>
      </c>
      <c r="DA17" s="2">
        <v>12</v>
      </c>
      <c r="DB17" s="2">
        <v>11</v>
      </c>
      <c r="DC17" s="2">
        <v>10</v>
      </c>
      <c r="DD17" s="2">
        <v>7</v>
      </c>
      <c r="DE17" s="2">
        <v>10</v>
      </c>
      <c r="DF17" s="2">
        <v>5</v>
      </c>
      <c r="DG17" s="2">
        <v>7</v>
      </c>
      <c r="DH17" s="2">
        <v>8</v>
      </c>
      <c r="DI17" s="2">
        <v>9</v>
      </c>
      <c r="DJ17" s="2">
        <v>6</v>
      </c>
      <c r="DK17" s="2">
        <v>6</v>
      </c>
      <c r="DL17" s="2">
        <v>0</v>
      </c>
      <c r="DM17" s="2">
        <v>10</v>
      </c>
      <c r="DN17" s="2">
        <v>3</v>
      </c>
      <c r="DO17" s="2">
        <v>4</v>
      </c>
      <c r="DP17" s="2">
        <v>8</v>
      </c>
      <c r="DQ17" s="2">
        <v>8</v>
      </c>
    </row>
    <row r="18" spans="1:121" ht="13.5" customHeight="1" x14ac:dyDescent="0.2">
      <c r="A18" s="24"/>
      <c r="D18" s="2" t="s">
        <v>92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>
        <f t="shared" ref="W18:BI18" si="7">(CE20+CE21)/CE26</f>
        <v>0.14629629629629629</v>
      </c>
      <c r="X18" s="10">
        <f t="shared" si="7"/>
        <v>0.13210702341137123</v>
      </c>
      <c r="Y18" s="10">
        <f t="shared" si="7"/>
        <v>0.14745762711864407</v>
      </c>
      <c r="Z18" s="10">
        <f t="shared" si="7"/>
        <v>0.18455743879472694</v>
      </c>
      <c r="AA18" s="10">
        <f t="shared" si="7"/>
        <v>0.21188630490956073</v>
      </c>
      <c r="AB18" s="10">
        <f t="shared" si="7"/>
        <v>0.21761658031088082</v>
      </c>
      <c r="AC18" s="10">
        <f t="shared" si="7"/>
        <v>0.23501199040767387</v>
      </c>
      <c r="AD18" s="10">
        <f t="shared" si="7"/>
        <v>0.25621890547263682</v>
      </c>
      <c r="AE18" s="10">
        <f t="shared" si="7"/>
        <v>0.26579520697167758</v>
      </c>
      <c r="AF18" s="10">
        <f t="shared" si="7"/>
        <v>0.24786324786324787</v>
      </c>
      <c r="AG18" s="10">
        <f t="shared" si="7"/>
        <v>0.30462184873949577</v>
      </c>
      <c r="AH18" s="10">
        <f t="shared" si="7"/>
        <v>0.26470588235294118</v>
      </c>
      <c r="AI18" s="10">
        <f t="shared" si="7"/>
        <v>0.22452830188679246</v>
      </c>
      <c r="AJ18" s="10">
        <f t="shared" si="7"/>
        <v>0.24818840579710144</v>
      </c>
      <c r="AK18" s="10">
        <f t="shared" si="7"/>
        <v>0.20689655172413793</v>
      </c>
      <c r="AL18" s="10">
        <f t="shared" si="7"/>
        <v>0.19580419580419581</v>
      </c>
      <c r="AM18" s="10">
        <f t="shared" si="7"/>
        <v>0.20386643233743409</v>
      </c>
      <c r="AN18" s="10">
        <f t="shared" si="7"/>
        <v>0.20384047267355981</v>
      </c>
      <c r="AO18" s="10">
        <f t="shared" si="7"/>
        <v>0.20129032258064516</v>
      </c>
      <c r="AP18" s="10">
        <f t="shared" si="7"/>
        <v>0.20336605890603085</v>
      </c>
      <c r="AQ18" s="10">
        <f t="shared" si="7"/>
        <v>0.24454148471615719</v>
      </c>
      <c r="AR18" s="10">
        <f t="shared" si="7"/>
        <v>0.21506849315068494</v>
      </c>
      <c r="AS18" s="10">
        <f t="shared" si="7"/>
        <v>0.23658872077028886</v>
      </c>
      <c r="AT18" s="10">
        <f t="shared" si="7"/>
        <v>0.20848056537102475</v>
      </c>
      <c r="AU18" s="10">
        <f t="shared" si="7"/>
        <v>0.20564042303172739</v>
      </c>
      <c r="AV18" s="10">
        <f t="shared" si="7"/>
        <v>0.21351025331724971</v>
      </c>
      <c r="AW18" s="10">
        <f t="shared" si="7"/>
        <v>0.21883289124668434</v>
      </c>
      <c r="AX18" s="10">
        <f t="shared" si="7"/>
        <v>0.23280423280423279</v>
      </c>
      <c r="AY18" s="10">
        <f t="shared" si="7"/>
        <v>0.27223719676549868</v>
      </c>
      <c r="AZ18" s="10">
        <f t="shared" si="7"/>
        <v>0.2531500572737686</v>
      </c>
      <c r="BA18" s="10">
        <f t="shared" si="7"/>
        <v>0.25226244343891402</v>
      </c>
      <c r="BB18" s="10">
        <f t="shared" si="7"/>
        <v>0.28588957055214725</v>
      </c>
      <c r="BC18" s="10">
        <f t="shared" si="7"/>
        <v>0.26269035532994922</v>
      </c>
      <c r="BD18" s="10">
        <f t="shared" si="7"/>
        <v>0.24896836313617607</v>
      </c>
      <c r="BE18" s="10">
        <f t="shared" si="7"/>
        <v>0.35547576301615796</v>
      </c>
      <c r="BF18" s="10">
        <f t="shared" si="7"/>
        <v>0.31234866828087166</v>
      </c>
      <c r="BG18" s="10">
        <f t="shared" si="7"/>
        <v>0.31223628691983124</v>
      </c>
      <c r="BH18" s="10">
        <f t="shared" si="7"/>
        <v>0.27833001988071571</v>
      </c>
      <c r="BI18" s="10">
        <f t="shared" si="7"/>
        <v>0.3183673469387755</v>
      </c>
      <c r="BJ18" s="25"/>
      <c r="BL18" s="2" t="s">
        <v>66</v>
      </c>
      <c r="CB18" s="2">
        <v>3</v>
      </c>
      <c r="CE18" s="2">
        <v>6</v>
      </c>
      <c r="CF18" s="2">
        <v>3</v>
      </c>
      <c r="CG18" s="2">
        <v>1</v>
      </c>
      <c r="CH18" s="2">
        <v>2</v>
      </c>
      <c r="CI18" s="2">
        <v>0</v>
      </c>
      <c r="CJ18" s="2">
        <v>0</v>
      </c>
      <c r="CK18" s="2">
        <v>1</v>
      </c>
      <c r="CL18" s="2">
        <v>2</v>
      </c>
      <c r="CN18" s="2">
        <v>1</v>
      </c>
      <c r="CO18" s="2">
        <v>3</v>
      </c>
      <c r="CP18" s="2">
        <v>5</v>
      </c>
      <c r="CQ18" s="2">
        <v>2</v>
      </c>
      <c r="CR18" s="2">
        <v>8</v>
      </c>
      <c r="CS18" s="2">
        <v>5</v>
      </c>
      <c r="CT18" s="2">
        <v>4</v>
      </c>
      <c r="CU18" s="2">
        <v>5</v>
      </c>
      <c r="CV18" s="2">
        <v>9</v>
      </c>
      <c r="CW18" s="2">
        <v>2</v>
      </c>
      <c r="CX18" s="2">
        <v>6</v>
      </c>
      <c r="CY18" s="2">
        <v>5</v>
      </c>
      <c r="CZ18" s="2">
        <v>8</v>
      </c>
      <c r="DA18" s="2">
        <v>0</v>
      </c>
      <c r="DB18" s="2">
        <v>6</v>
      </c>
      <c r="DC18" s="2">
        <v>6</v>
      </c>
      <c r="DD18" s="2">
        <v>5</v>
      </c>
      <c r="DE18" s="2">
        <v>5</v>
      </c>
      <c r="DF18" s="2">
        <v>3</v>
      </c>
      <c r="DG18" s="2">
        <v>3</v>
      </c>
      <c r="DH18" s="2">
        <v>7</v>
      </c>
      <c r="DI18" s="2">
        <v>3</v>
      </c>
      <c r="DJ18" s="2">
        <v>3</v>
      </c>
      <c r="DK18" s="2">
        <v>1</v>
      </c>
      <c r="DL18" s="2">
        <v>0</v>
      </c>
      <c r="DM18" s="2">
        <v>4</v>
      </c>
      <c r="DN18" s="2">
        <v>0</v>
      </c>
      <c r="DO18" s="2">
        <v>5</v>
      </c>
      <c r="DP18" s="2">
        <v>5</v>
      </c>
      <c r="DQ18" s="2">
        <v>3</v>
      </c>
    </row>
    <row r="19" spans="1:121" ht="13.5" customHeight="1" x14ac:dyDescent="0.2">
      <c r="A19" s="24"/>
      <c r="D19" s="2" t="s">
        <v>93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>
        <f t="shared" ref="W19:BI19" si="8">SUM(CE20:CE22)/CE26</f>
        <v>0.42777777777777776</v>
      </c>
      <c r="X19" s="10">
        <f t="shared" si="8"/>
        <v>0.39632107023411373</v>
      </c>
      <c r="Y19" s="10">
        <f t="shared" si="8"/>
        <v>0.4457627118644068</v>
      </c>
      <c r="Z19" s="10">
        <f t="shared" si="8"/>
        <v>0.48775894538606401</v>
      </c>
      <c r="AA19" s="10">
        <f t="shared" si="8"/>
        <v>0.54780361757105944</v>
      </c>
      <c r="AB19" s="10">
        <f t="shared" si="8"/>
        <v>0.54922279792746109</v>
      </c>
      <c r="AC19" s="10">
        <f t="shared" si="8"/>
        <v>0.55635491606714627</v>
      </c>
      <c r="AD19" s="10">
        <f t="shared" si="8"/>
        <v>0.58208955223880599</v>
      </c>
      <c r="AE19" s="10">
        <f t="shared" si="8"/>
        <v>0.51851851851851849</v>
      </c>
      <c r="AF19" s="10">
        <f t="shared" si="8"/>
        <v>0.53418803418803418</v>
      </c>
      <c r="AG19" s="10">
        <f t="shared" si="8"/>
        <v>0.6071428571428571</v>
      </c>
      <c r="AH19" s="10">
        <f t="shared" si="8"/>
        <v>0.5725490196078431</v>
      </c>
      <c r="AI19" s="10">
        <f t="shared" si="8"/>
        <v>0.59811320754716979</v>
      </c>
      <c r="AJ19" s="10">
        <f t="shared" si="8"/>
        <v>0.56702898550724634</v>
      </c>
      <c r="AK19" s="10">
        <f t="shared" si="8"/>
        <v>0.5</v>
      </c>
      <c r="AL19" s="10">
        <f t="shared" si="8"/>
        <v>0.50174825174825177</v>
      </c>
      <c r="AM19" s="10">
        <f t="shared" si="8"/>
        <v>0.50439367311072059</v>
      </c>
      <c r="AN19" s="10">
        <f t="shared" si="8"/>
        <v>0.47710487444608568</v>
      </c>
      <c r="AO19" s="10">
        <f t="shared" si="8"/>
        <v>0.50580645161290327</v>
      </c>
      <c r="AP19" s="10">
        <f t="shared" si="8"/>
        <v>0.49929873772791022</v>
      </c>
      <c r="AQ19" s="10">
        <f t="shared" si="8"/>
        <v>0.54439592430858808</v>
      </c>
      <c r="AR19" s="10">
        <f t="shared" si="8"/>
        <v>0.52054794520547942</v>
      </c>
      <c r="AS19" s="10">
        <f t="shared" si="8"/>
        <v>0.5144429160935351</v>
      </c>
      <c r="AT19" s="10">
        <f t="shared" si="8"/>
        <v>0.52885747938751471</v>
      </c>
      <c r="AU19" s="10">
        <f t="shared" si="8"/>
        <v>0.46768507638072854</v>
      </c>
      <c r="AV19" s="10">
        <f t="shared" si="8"/>
        <v>0.50542822677925214</v>
      </c>
      <c r="AW19" s="10">
        <f t="shared" si="8"/>
        <v>0.5305039787798409</v>
      </c>
      <c r="AX19" s="10">
        <f t="shared" si="8"/>
        <v>0.51455026455026454</v>
      </c>
      <c r="AY19" s="10">
        <f t="shared" si="8"/>
        <v>0.54582210242587603</v>
      </c>
      <c r="AZ19" s="10">
        <f t="shared" si="8"/>
        <v>0.56357388316151202</v>
      </c>
      <c r="BA19" s="10">
        <f t="shared" si="8"/>
        <v>0.55769230769230771</v>
      </c>
      <c r="BB19" s="10">
        <f t="shared" si="8"/>
        <v>0.55828220858895705</v>
      </c>
      <c r="BC19" s="10">
        <f t="shared" si="8"/>
        <v>0.51649746192893398</v>
      </c>
      <c r="BD19" s="10">
        <f t="shared" si="8"/>
        <v>0.50206327372764792</v>
      </c>
      <c r="BE19" s="10">
        <f t="shared" si="8"/>
        <v>0.59784560143626575</v>
      </c>
      <c r="BF19" s="10">
        <f t="shared" si="8"/>
        <v>0.53995157384987891</v>
      </c>
      <c r="BG19" s="10">
        <f t="shared" si="8"/>
        <v>0.57383966244725737</v>
      </c>
      <c r="BH19" s="10">
        <f t="shared" si="8"/>
        <v>0.5248508946322068</v>
      </c>
      <c r="BI19" s="10">
        <f t="shared" si="8"/>
        <v>0.53877551020408165</v>
      </c>
      <c r="BJ19" s="25"/>
      <c r="BL19" s="9" t="s">
        <v>81</v>
      </c>
      <c r="CB19" s="2">
        <f>SUM(CB9:CB18)</f>
        <v>592</v>
      </c>
      <c r="CE19" s="2">
        <f>SUM(CE9:CE18)</f>
        <v>577</v>
      </c>
      <c r="CF19" s="2">
        <f t="shared" ref="CF19:DA19" si="9">SUM(CF9:CF18)</f>
        <v>605</v>
      </c>
      <c r="CG19" s="2">
        <f t="shared" si="9"/>
        <v>585</v>
      </c>
      <c r="CH19" s="2">
        <f t="shared" si="9"/>
        <v>511</v>
      </c>
      <c r="CI19" s="2">
        <f t="shared" si="9"/>
        <v>395</v>
      </c>
      <c r="CJ19" s="2">
        <f t="shared" si="9"/>
        <v>387</v>
      </c>
      <c r="CK19" s="2">
        <f t="shared" si="9"/>
        <v>412</v>
      </c>
      <c r="CL19" s="2">
        <f t="shared" si="9"/>
        <v>386</v>
      </c>
      <c r="CM19" s="2">
        <f t="shared" si="9"/>
        <v>438</v>
      </c>
      <c r="CN19" s="2">
        <f t="shared" si="9"/>
        <v>448</v>
      </c>
      <c r="CO19" s="2">
        <f t="shared" si="9"/>
        <v>461</v>
      </c>
      <c r="CP19" s="2">
        <f t="shared" si="9"/>
        <v>485</v>
      </c>
      <c r="CQ19" s="2">
        <f t="shared" si="9"/>
        <v>500</v>
      </c>
      <c r="CR19" s="2">
        <f t="shared" si="9"/>
        <v>523</v>
      </c>
      <c r="CS19" s="2">
        <f t="shared" si="9"/>
        <v>552</v>
      </c>
      <c r="CT19" s="2">
        <f t="shared" si="9"/>
        <v>547</v>
      </c>
      <c r="CU19" s="2">
        <f t="shared" si="9"/>
        <v>534</v>
      </c>
      <c r="CV19" s="2">
        <f t="shared" si="9"/>
        <v>595</v>
      </c>
      <c r="CW19" s="2">
        <f t="shared" si="9"/>
        <v>681</v>
      </c>
      <c r="CX19" s="2">
        <f t="shared" si="9"/>
        <v>598</v>
      </c>
      <c r="CY19" s="2">
        <f t="shared" si="9"/>
        <v>631</v>
      </c>
      <c r="CZ19" s="2">
        <f t="shared" si="9"/>
        <v>514</v>
      </c>
      <c r="DA19" s="2">
        <f t="shared" si="9"/>
        <v>521</v>
      </c>
      <c r="DB19" s="2">
        <f t="shared" ref="DB19:DG19" si="10">SUM(DB9:DB18)</f>
        <v>526</v>
      </c>
      <c r="DC19" s="2">
        <f t="shared" si="10"/>
        <v>461</v>
      </c>
      <c r="DD19" s="2">
        <f t="shared" si="10"/>
        <v>440</v>
      </c>
      <c r="DE19" s="2">
        <f t="shared" si="10"/>
        <v>529</v>
      </c>
      <c r="DF19" s="2">
        <f t="shared" si="10"/>
        <v>513</v>
      </c>
      <c r="DG19" s="2">
        <f t="shared" si="10"/>
        <v>460</v>
      </c>
      <c r="DH19" s="2">
        <f t="shared" ref="DH19:DI19" si="11">SUM(DH9:DH18)</f>
        <v>638</v>
      </c>
      <c r="DI19" s="2">
        <f t="shared" si="11"/>
        <v>618</v>
      </c>
      <c r="DJ19" s="2">
        <f t="shared" ref="DJ19:DK19" si="12">SUM(DJ9:DJ18)</f>
        <v>559</v>
      </c>
      <c r="DK19" s="2">
        <f t="shared" si="12"/>
        <v>510</v>
      </c>
      <c r="DL19" s="2">
        <f t="shared" ref="DL19:DM19" si="13">SUM(DL9:DL18)</f>
        <v>74</v>
      </c>
      <c r="DM19" s="2">
        <f t="shared" si="13"/>
        <v>577</v>
      </c>
      <c r="DN19" s="2">
        <f t="shared" ref="DN19:DO19" si="14">SUM(DN9:DN18)</f>
        <v>614</v>
      </c>
      <c r="DO19" s="2">
        <f t="shared" si="14"/>
        <v>620</v>
      </c>
      <c r="DP19" s="2">
        <f t="shared" ref="DP19" si="15">SUM(DP9:DP18)</f>
        <v>688</v>
      </c>
      <c r="DQ19" s="2">
        <f t="shared" ref="DQ19" si="16">SUM(DQ9:DQ18)</f>
        <v>657</v>
      </c>
    </row>
    <row r="20" spans="1:121" ht="13.5" customHeight="1" x14ac:dyDescent="0.2">
      <c r="A20" s="24"/>
      <c r="D20" s="2" t="s">
        <v>94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>
        <f t="shared" ref="W20:BI20" si="17">SUM(CE20:CE23)/CE26</f>
        <v>0.74629629629629635</v>
      </c>
      <c r="X20" s="10">
        <f t="shared" si="17"/>
        <v>0.7558528428093646</v>
      </c>
      <c r="Y20" s="10">
        <f t="shared" si="17"/>
        <v>0.80169491525423731</v>
      </c>
      <c r="Z20" s="10">
        <f t="shared" si="17"/>
        <v>0.89077212806026362</v>
      </c>
      <c r="AA20" s="10">
        <f t="shared" si="17"/>
        <v>0.93281653746770021</v>
      </c>
      <c r="AB20" s="10">
        <f t="shared" si="17"/>
        <v>0.9196891191709845</v>
      </c>
      <c r="AC20" s="10">
        <f t="shared" si="17"/>
        <v>0.89688249400479614</v>
      </c>
      <c r="AD20" s="10">
        <f t="shared" si="17"/>
        <v>0.90049751243781095</v>
      </c>
      <c r="AE20" s="10">
        <f t="shared" si="17"/>
        <v>0.8714596949891068</v>
      </c>
      <c r="AF20" s="10">
        <f t="shared" si="17"/>
        <v>0.90598290598290598</v>
      </c>
      <c r="AG20" s="10">
        <f t="shared" si="17"/>
        <v>0.92647058823529416</v>
      </c>
      <c r="AH20" s="10">
        <f t="shared" si="17"/>
        <v>0.93725490196078431</v>
      </c>
      <c r="AI20" s="10">
        <f t="shared" si="17"/>
        <v>0.95094339622641511</v>
      </c>
      <c r="AJ20" s="10">
        <f t="shared" si="17"/>
        <v>0.89673913043478259</v>
      </c>
      <c r="AK20" s="10">
        <f t="shared" si="17"/>
        <v>0.87413793103448278</v>
      </c>
      <c r="AL20" s="10">
        <f t="shared" si="17"/>
        <v>0.81993006993006989</v>
      </c>
      <c r="AM20" s="10">
        <f t="shared" si="17"/>
        <v>0.843585237258348</v>
      </c>
      <c r="AN20" s="10">
        <f t="shared" si="17"/>
        <v>0.83899556868537661</v>
      </c>
      <c r="AO20" s="10">
        <f t="shared" si="17"/>
        <v>0.85419354838709682</v>
      </c>
      <c r="AP20" s="10">
        <f t="shared" si="17"/>
        <v>0.84712482468443195</v>
      </c>
      <c r="AQ20" s="10">
        <f t="shared" si="17"/>
        <v>0.87190684133915575</v>
      </c>
      <c r="AR20" s="10">
        <f t="shared" si="17"/>
        <v>0.85616438356164382</v>
      </c>
      <c r="AS20" s="10">
        <f t="shared" si="17"/>
        <v>0.87207702888583216</v>
      </c>
      <c r="AT20" s="10">
        <f t="shared" si="17"/>
        <v>0.86101295641931685</v>
      </c>
      <c r="AU20" s="10">
        <f t="shared" si="17"/>
        <v>0.81433607520564044</v>
      </c>
      <c r="AV20" s="10">
        <f t="shared" si="17"/>
        <v>0.84077201447527139</v>
      </c>
      <c r="AW20" s="10">
        <f t="shared" si="17"/>
        <v>0.90318302387267901</v>
      </c>
      <c r="AX20" s="10">
        <f t="shared" si="17"/>
        <v>0.89417989417989419</v>
      </c>
      <c r="AY20" s="10">
        <f t="shared" si="17"/>
        <v>0.92183288409703501</v>
      </c>
      <c r="AZ20" s="10">
        <f t="shared" si="17"/>
        <v>0.91523482245131726</v>
      </c>
      <c r="BA20" s="10">
        <f t="shared" si="17"/>
        <v>0.920814479638009</v>
      </c>
      <c r="BB20" s="10">
        <f t="shared" si="17"/>
        <v>0.91533742331288348</v>
      </c>
      <c r="BC20" s="10">
        <f t="shared" si="17"/>
        <v>0.87817258883248728</v>
      </c>
      <c r="BD20" s="10">
        <f t="shared" si="17"/>
        <v>0.85144429160935353</v>
      </c>
      <c r="BE20" s="10">
        <f t="shared" si="17"/>
        <v>0.89407540394973073</v>
      </c>
      <c r="BF20" s="10">
        <f t="shared" si="17"/>
        <v>0.86440677966101698</v>
      </c>
      <c r="BG20" s="10">
        <f t="shared" si="17"/>
        <v>0.88396624472573837</v>
      </c>
      <c r="BH20" s="10">
        <f t="shared" si="17"/>
        <v>0.8250497017892644</v>
      </c>
      <c r="BI20" s="10">
        <f t="shared" si="17"/>
        <v>0.84693877551020413</v>
      </c>
      <c r="BJ20" s="30"/>
      <c r="BK20" s="10"/>
      <c r="BL20" s="2" t="s">
        <v>67</v>
      </c>
      <c r="CE20" s="2">
        <v>0</v>
      </c>
      <c r="CF20" s="2">
        <v>3</v>
      </c>
      <c r="CG20" s="2">
        <v>1</v>
      </c>
      <c r="CH20" s="2">
        <v>3</v>
      </c>
      <c r="CI20" s="2">
        <v>0</v>
      </c>
      <c r="CJ20" s="2">
        <v>8</v>
      </c>
      <c r="CK20" s="2">
        <v>6</v>
      </c>
      <c r="CL20" s="2">
        <v>5</v>
      </c>
      <c r="CM20" s="2">
        <v>6</v>
      </c>
      <c r="CN20" s="2">
        <v>5</v>
      </c>
      <c r="CO20" s="2">
        <v>6</v>
      </c>
      <c r="CP20" s="2">
        <v>11</v>
      </c>
      <c r="CQ20" s="2">
        <v>8</v>
      </c>
      <c r="CR20" s="2">
        <v>8</v>
      </c>
      <c r="CS20" s="2">
        <v>4</v>
      </c>
      <c r="CT20" s="2">
        <v>7</v>
      </c>
      <c r="CU20" s="2">
        <v>2</v>
      </c>
      <c r="CV20" s="2">
        <v>5</v>
      </c>
      <c r="CW20" s="2">
        <v>11</v>
      </c>
      <c r="CX20" s="2">
        <v>8</v>
      </c>
      <c r="CY20" s="2">
        <v>13</v>
      </c>
      <c r="CZ20" s="2">
        <v>16</v>
      </c>
      <c r="DA20" s="2">
        <v>22</v>
      </c>
      <c r="DB20" s="2">
        <v>15</v>
      </c>
      <c r="DC20" s="2">
        <v>21</v>
      </c>
      <c r="DD20" s="2">
        <v>17</v>
      </c>
      <c r="DE20" s="2">
        <v>19</v>
      </c>
      <c r="DF20" s="2">
        <v>25</v>
      </c>
      <c r="DG20" s="2">
        <v>27</v>
      </c>
      <c r="DH20" s="2">
        <v>24</v>
      </c>
      <c r="DI20" s="2">
        <v>31</v>
      </c>
      <c r="DJ20" s="2">
        <v>45</v>
      </c>
      <c r="DK20" s="2">
        <v>53</v>
      </c>
      <c r="DL20" s="2">
        <v>41</v>
      </c>
      <c r="DM20" s="2">
        <v>47</v>
      </c>
      <c r="DN20" s="2">
        <v>40</v>
      </c>
      <c r="DO20" s="2">
        <v>44</v>
      </c>
      <c r="DP20" s="2">
        <v>41</v>
      </c>
      <c r="DQ20" s="2">
        <v>51</v>
      </c>
    </row>
    <row r="21" spans="1:121" ht="13.5" customHeight="1" x14ac:dyDescent="0.2">
      <c r="A21" s="24"/>
      <c r="D21" s="2" t="s">
        <v>95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>
        <f t="shared" ref="W21:BD21" si="18">SUM(CE20:CE24)/CE26</f>
        <v>0.85925925925925928</v>
      </c>
      <c r="X21" s="10">
        <f t="shared" si="18"/>
        <v>0.882943143812709</v>
      </c>
      <c r="Y21" s="10">
        <f t="shared" si="18"/>
        <v>0.89491525423728813</v>
      </c>
      <c r="Z21" s="10">
        <f t="shared" si="18"/>
        <v>0.95291902071563084</v>
      </c>
      <c r="AA21" s="10">
        <f t="shared" si="18"/>
        <v>0.98708010335917318</v>
      </c>
      <c r="AB21" s="10">
        <f t="shared" si="18"/>
        <v>0.97927461139896377</v>
      </c>
      <c r="AC21" s="10">
        <f t="shared" si="18"/>
        <v>0.97601918465227822</v>
      </c>
      <c r="AD21" s="10">
        <f t="shared" si="18"/>
        <v>0.95771144278606968</v>
      </c>
      <c r="AE21" s="10">
        <f t="shared" si="18"/>
        <v>0.9694989106753813</v>
      </c>
      <c r="AF21" s="10">
        <f t="shared" si="18"/>
        <v>0.97008547008547008</v>
      </c>
      <c r="AG21" s="10">
        <f t="shared" si="18"/>
        <v>0.98319327731092432</v>
      </c>
      <c r="AH21" s="10">
        <f t="shared" si="18"/>
        <v>0.98235294117647054</v>
      </c>
      <c r="AI21" s="10">
        <f t="shared" si="18"/>
        <v>0.99056603773584906</v>
      </c>
      <c r="AJ21" s="10">
        <f t="shared" si="18"/>
        <v>0.96557971014492749</v>
      </c>
      <c r="AK21" s="10">
        <f t="shared" si="18"/>
        <v>0.95344827586206893</v>
      </c>
      <c r="AL21" s="10">
        <f t="shared" si="18"/>
        <v>0.93006993006993011</v>
      </c>
      <c r="AM21" s="10">
        <f t="shared" si="18"/>
        <v>0.93848857644991213</v>
      </c>
      <c r="AN21" s="10">
        <f t="shared" si="18"/>
        <v>0.93205317577548008</v>
      </c>
      <c r="AO21" s="10">
        <f t="shared" si="18"/>
        <v>0.9419354838709677</v>
      </c>
      <c r="AP21" s="10">
        <f t="shared" si="18"/>
        <v>0.94109396914445997</v>
      </c>
      <c r="AQ21" s="10">
        <f t="shared" si="18"/>
        <v>0.95342066957787486</v>
      </c>
      <c r="AR21" s="10">
        <f t="shared" si="18"/>
        <v>0.94931506849315073</v>
      </c>
      <c r="AS21" s="10">
        <f t="shared" si="18"/>
        <v>0.95873452544704263</v>
      </c>
      <c r="AT21" s="10">
        <f t="shared" si="18"/>
        <v>0.95288574793875147</v>
      </c>
      <c r="AU21" s="10">
        <f t="shared" si="18"/>
        <v>0.91891891891891897</v>
      </c>
      <c r="AV21" s="10">
        <f t="shared" si="18"/>
        <v>0.93365500603136309</v>
      </c>
      <c r="AW21" s="10">
        <f t="shared" si="18"/>
        <v>0.97347480106100792</v>
      </c>
      <c r="AX21" s="10">
        <f t="shared" si="18"/>
        <v>0.98941798941798942</v>
      </c>
      <c r="AY21" s="10">
        <f t="shared" si="18"/>
        <v>0.98247978436657679</v>
      </c>
      <c r="AZ21" s="10">
        <f t="shared" si="18"/>
        <v>0.97594501718213056</v>
      </c>
      <c r="BA21" s="10">
        <f t="shared" si="18"/>
        <v>0.98755656108597289</v>
      </c>
      <c r="BB21" s="10">
        <f t="shared" si="18"/>
        <v>0.9803680981595092</v>
      </c>
      <c r="BC21" s="10">
        <f t="shared" si="18"/>
        <v>0.96319796954314718</v>
      </c>
      <c r="BD21" s="10">
        <f t="shared" si="18"/>
        <v>0.95598349381017877</v>
      </c>
      <c r="BE21" s="10">
        <f>SUM(DM20:DM24)/DM26</f>
        <v>0.97127468581687615</v>
      </c>
      <c r="BF21" s="10">
        <f>SUM(DN20:DN24)/DN26</f>
        <v>0.93946731234866832</v>
      </c>
      <c r="BG21" s="10">
        <f>SUM(DO20:DO24)/DO26</f>
        <v>0.930379746835443</v>
      </c>
      <c r="BH21" s="10">
        <f>SUM(DP20:DP24)/DP26</f>
        <v>0.93041749502982107</v>
      </c>
      <c r="BI21" s="10">
        <f>SUM(DQ20:DQ24)/DQ26</f>
        <v>0.93673469387755104</v>
      </c>
      <c r="BJ21" s="30"/>
      <c r="BK21" s="10"/>
      <c r="BL21" s="2" t="s">
        <v>68</v>
      </c>
      <c r="CE21" s="2">
        <v>79</v>
      </c>
      <c r="CF21" s="2">
        <v>76</v>
      </c>
      <c r="CG21" s="2">
        <v>86</v>
      </c>
      <c r="CH21" s="2">
        <v>95</v>
      </c>
      <c r="CI21" s="2">
        <v>82</v>
      </c>
      <c r="CJ21" s="2">
        <v>76</v>
      </c>
      <c r="CK21" s="2">
        <v>92</v>
      </c>
      <c r="CL21" s="2">
        <v>98</v>
      </c>
      <c r="CM21" s="2">
        <v>116</v>
      </c>
      <c r="CN21" s="2">
        <v>111</v>
      </c>
      <c r="CO21" s="2">
        <v>139</v>
      </c>
      <c r="CP21" s="2">
        <v>124</v>
      </c>
      <c r="CQ21" s="2">
        <v>111</v>
      </c>
      <c r="CR21" s="2">
        <v>129</v>
      </c>
      <c r="CS21" s="2">
        <v>116</v>
      </c>
      <c r="CT21" s="2">
        <v>105</v>
      </c>
      <c r="CU21" s="2">
        <v>114</v>
      </c>
      <c r="CV21" s="2">
        <v>133</v>
      </c>
      <c r="CW21" s="2">
        <v>145</v>
      </c>
      <c r="CX21" s="2">
        <v>137</v>
      </c>
      <c r="CY21" s="2">
        <v>155</v>
      </c>
      <c r="CZ21" s="2">
        <v>141</v>
      </c>
      <c r="DA21" s="2">
        <v>150</v>
      </c>
      <c r="DB21" s="2">
        <v>162</v>
      </c>
      <c r="DC21" s="2">
        <v>154</v>
      </c>
      <c r="DD21" s="2">
        <v>160</v>
      </c>
      <c r="DE21" s="2">
        <v>146</v>
      </c>
      <c r="DF21" s="2">
        <v>151</v>
      </c>
      <c r="DG21" s="2">
        <v>175</v>
      </c>
      <c r="DH21" s="2">
        <v>197</v>
      </c>
      <c r="DI21" s="2">
        <v>192</v>
      </c>
      <c r="DJ21" s="2">
        <v>188</v>
      </c>
      <c r="DK21" s="2">
        <v>154</v>
      </c>
      <c r="DL21" s="2">
        <v>140</v>
      </c>
      <c r="DM21" s="2">
        <v>151</v>
      </c>
      <c r="DN21" s="2">
        <v>89</v>
      </c>
      <c r="DO21" s="2">
        <v>104</v>
      </c>
      <c r="DP21" s="2">
        <v>99</v>
      </c>
      <c r="DQ21" s="2">
        <v>105</v>
      </c>
    </row>
    <row r="22" spans="1:121" ht="13.5" customHeight="1" x14ac:dyDescent="0.2">
      <c r="A22" s="24"/>
      <c r="D22" s="14" t="s">
        <v>70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>
        <f t="shared" ref="W22:BI22" si="19">CE25/CE26</f>
        <v>0.14074074074074075</v>
      </c>
      <c r="X22" s="15">
        <f t="shared" si="19"/>
        <v>0.11705685618729098</v>
      </c>
      <c r="Y22" s="15">
        <f t="shared" si="19"/>
        <v>0.10508474576271186</v>
      </c>
      <c r="Z22" s="15">
        <f t="shared" si="19"/>
        <v>4.7080979284369114E-2</v>
      </c>
      <c r="AA22" s="15">
        <f t="shared" si="19"/>
        <v>1.2919896640826873E-2</v>
      </c>
      <c r="AB22" s="15">
        <f t="shared" si="19"/>
        <v>2.072538860103627E-2</v>
      </c>
      <c r="AC22" s="15">
        <f t="shared" si="19"/>
        <v>2.3980815347721823E-2</v>
      </c>
      <c r="AD22" s="15">
        <f t="shared" si="19"/>
        <v>4.228855721393035E-2</v>
      </c>
      <c r="AE22" s="15">
        <f t="shared" si="19"/>
        <v>3.0501089324618737E-2</v>
      </c>
      <c r="AF22" s="15">
        <f t="shared" si="19"/>
        <v>2.9914529914529916E-2</v>
      </c>
      <c r="AG22" s="15">
        <f t="shared" si="19"/>
        <v>1.680672268907563E-2</v>
      </c>
      <c r="AH22" s="15">
        <f t="shared" si="19"/>
        <v>1.7647058823529412E-2</v>
      </c>
      <c r="AI22" s="15">
        <f t="shared" si="19"/>
        <v>9.433962264150943E-3</v>
      </c>
      <c r="AJ22" s="15">
        <f t="shared" si="19"/>
        <v>3.4420289855072464E-2</v>
      </c>
      <c r="AK22" s="15">
        <f t="shared" si="19"/>
        <v>4.6551724137931037E-2</v>
      </c>
      <c r="AL22" s="15">
        <f t="shared" si="19"/>
        <v>6.9930069930069935E-2</v>
      </c>
      <c r="AM22" s="15">
        <f t="shared" si="19"/>
        <v>6.1511423550087874E-2</v>
      </c>
      <c r="AN22" s="15">
        <f t="shared" si="19"/>
        <v>6.7946824224519947E-2</v>
      </c>
      <c r="AO22" s="15">
        <f t="shared" si="19"/>
        <v>5.8064516129032261E-2</v>
      </c>
      <c r="AP22" s="15">
        <f t="shared" si="19"/>
        <v>5.890603085553997E-2</v>
      </c>
      <c r="AQ22" s="15">
        <f t="shared" si="19"/>
        <v>4.6579330422125184E-2</v>
      </c>
      <c r="AR22" s="15">
        <f t="shared" si="19"/>
        <v>5.0684931506849315E-2</v>
      </c>
      <c r="AS22" s="15">
        <f t="shared" si="19"/>
        <v>4.1265474552957357E-2</v>
      </c>
      <c r="AT22" s="15">
        <f t="shared" si="19"/>
        <v>4.7114252061248529E-2</v>
      </c>
      <c r="AU22" s="15">
        <f t="shared" si="19"/>
        <v>8.1081081081081086E-2</v>
      </c>
      <c r="AV22" s="15">
        <f t="shared" si="19"/>
        <v>6.6344993968636912E-2</v>
      </c>
      <c r="AW22" s="15">
        <f t="shared" si="19"/>
        <v>2.6525198938992044E-2</v>
      </c>
      <c r="AX22" s="15">
        <f t="shared" si="19"/>
        <v>1.0582010582010581E-2</v>
      </c>
      <c r="AY22" s="15">
        <f t="shared" si="19"/>
        <v>1.7520215633423181E-2</v>
      </c>
      <c r="AZ22" s="15">
        <f t="shared" si="19"/>
        <v>2.4054982817869417E-2</v>
      </c>
      <c r="BA22" s="15">
        <f t="shared" si="19"/>
        <v>1.2443438914027148E-2</v>
      </c>
      <c r="BB22" s="15">
        <f t="shared" si="19"/>
        <v>1.9631901840490799E-2</v>
      </c>
      <c r="BC22" s="15">
        <f t="shared" si="19"/>
        <v>3.6802030456852791E-2</v>
      </c>
      <c r="BD22" s="15">
        <f t="shared" si="19"/>
        <v>4.4016506189821183E-2</v>
      </c>
      <c r="BE22" s="15">
        <f t="shared" si="19"/>
        <v>2.8725314183123879E-2</v>
      </c>
      <c r="BF22" s="15">
        <f t="shared" si="19"/>
        <v>6.0532687651331719E-2</v>
      </c>
      <c r="BG22" s="15">
        <f t="shared" si="19"/>
        <v>6.9620253164556958E-2</v>
      </c>
      <c r="BH22" s="15">
        <f t="shared" si="19"/>
        <v>6.9582504970178927E-2</v>
      </c>
      <c r="BI22" s="15">
        <f t="shared" si="19"/>
        <v>6.3265306122448975E-2</v>
      </c>
      <c r="BJ22" s="30"/>
      <c r="BK22" s="10"/>
      <c r="BL22" s="2" t="s">
        <v>69</v>
      </c>
      <c r="CE22" s="2">
        <v>152</v>
      </c>
      <c r="CF22" s="2">
        <v>158</v>
      </c>
      <c r="CG22" s="2">
        <v>176</v>
      </c>
      <c r="CH22" s="2">
        <v>161</v>
      </c>
      <c r="CI22" s="2">
        <v>130</v>
      </c>
      <c r="CJ22" s="2">
        <v>128</v>
      </c>
      <c r="CK22" s="2">
        <v>134</v>
      </c>
      <c r="CL22" s="2">
        <v>131</v>
      </c>
      <c r="CM22" s="2">
        <v>116</v>
      </c>
      <c r="CN22" s="2">
        <v>134</v>
      </c>
      <c r="CO22" s="2">
        <v>144</v>
      </c>
      <c r="CP22" s="2">
        <v>157</v>
      </c>
      <c r="CQ22" s="2">
        <v>198</v>
      </c>
      <c r="CR22" s="2">
        <v>176</v>
      </c>
      <c r="CS22" s="2">
        <v>170</v>
      </c>
      <c r="CT22" s="2">
        <v>175</v>
      </c>
      <c r="CU22" s="2">
        <v>171</v>
      </c>
      <c r="CV22" s="2">
        <v>185</v>
      </c>
      <c r="CW22" s="2">
        <v>236</v>
      </c>
      <c r="CX22" s="2">
        <v>211</v>
      </c>
      <c r="CY22" s="2">
        <v>206</v>
      </c>
      <c r="CZ22" s="2">
        <v>223</v>
      </c>
      <c r="DA22" s="2">
        <v>202</v>
      </c>
      <c r="DB22" s="2">
        <v>272</v>
      </c>
      <c r="DC22" s="2">
        <v>223</v>
      </c>
      <c r="DD22" s="2">
        <v>242</v>
      </c>
      <c r="DE22" s="2">
        <v>235</v>
      </c>
      <c r="DF22" s="2">
        <v>213</v>
      </c>
      <c r="DG22" s="2">
        <v>203</v>
      </c>
      <c r="DH22" s="2">
        <v>271</v>
      </c>
      <c r="DI22" s="2">
        <v>270</v>
      </c>
      <c r="DJ22" s="2">
        <v>222</v>
      </c>
      <c r="DK22" s="2">
        <v>200</v>
      </c>
      <c r="DL22" s="2">
        <v>184</v>
      </c>
      <c r="DM22" s="2">
        <v>135</v>
      </c>
      <c r="DN22" s="2">
        <v>94</v>
      </c>
      <c r="DO22" s="2">
        <v>124</v>
      </c>
      <c r="DP22" s="2">
        <v>124</v>
      </c>
      <c r="DQ22" s="2">
        <v>108</v>
      </c>
    </row>
    <row r="23" spans="1:121" ht="13.5" customHeight="1" x14ac:dyDescent="0.2">
      <c r="A23" s="24"/>
      <c r="D23" s="9" t="s">
        <v>72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6">
        <f t="shared" ref="W23:BI23" si="20">CE27</f>
        <v>22</v>
      </c>
      <c r="X23" s="6">
        <f t="shared" si="20"/>
        <v>22.1</v>
      </c>
      <c r="Y23" s="6">
        <f t="shared" si="20"/>
        <v>22.5</v>
      </c>
      <c r="Z23" s="6">
        <f t="shared" si="20"/>
        <v>23.5</v>
      </c>
      <c r="AA23" s="6">
        <f t="shared" si="20"/>
        <v>24.2</v>
      </c>
      <c r="AB23" s="6">
        <f t="shared" si="20"/>
        <v>24.1</v>
      </c>
      <c r="AC23" s="6">
        <f t="shared" si="20"/>
        <v>24.2</v>
      </c>
      <c r="AD23" s="6">
        <f t="shared" si="20"/>
        <v>24.4</v>
      </c>
      <c r="AE23" s="6">
        <f t="shared" si="20"/>
        <v>24</v>
      </c>
      <c r="AF23" s="6">
        <f t="shared" si="20"/>
        <v>24</v>
      </c>
      <c r="AG23" s="6">
        <f t="shared" si="20"/>
        <v>24.9</v>
      </c>
      <c r="AH23" s="6">
        <f t="shared" si="20"/>
        <v>24.6</v>
      </c>
      <c r="AI23" s="6">
        <f t="shared" si="20"/>
        <v>24.6</v>
      </c>
      <c r="AJ23" s="6">
        <f t="shared" si="20"/>
        <v>24.2</v>
      </c>
      <c r="AK23" s="6">
        <f t="shared" si="20"/>
        <v>23.5</v>
      </c>
      <c r="AL23" s="6">
        <f t="shared" si="20"/>
        <v>23.3</v>
      </c>
      <c r="AM23" s="6">
        <f t="shared" si="20"/>
        <v>23.4</v>
      </c>
      <c r="AN23" s="6">
        <f t="shared" si="20"/>
        <v>23.3</v>
      </c>
      <c r="AO23" s="6">
        <f t="shared" si="20"/>
        <v>23.5</v>
      </c>
      <c r="AP23" s="6">
        <f t="shared" si="20"/>
        <v>23.5</v>
      </c>
      <c r="AQ23" s="6">
        <f t="shared" si="20"/>
        <v>24</v>
      </c>
      <c r="AR23" s="6">
        <f t="shared" si="20"/>
        <v>23.7</v>
      </c>
      <c r="AS23" s="6">
        <f t="shared" si="20"/>
        <v>23.9</v>
      </c>
      <c r="AT23" s="6">
        <f t="shared" si="20"/>
        <v>23.8</v>
      </c>
      <c r="AU23" s="6">
        <f t="shared" si="20"/>
        <v>23.3</v>
      </c>
      <c r="AV23" s="6">
        <f t="shared" si="20"/>
        <v>23.6</v>
      </c>
      <c r="AW23" s="6">
        <f t="shared" si="20"/>
        <v>24.1</v>
      </c>
      <c r="AX23" s="6">
        <f t="shared" si="20"/>
        <v>24.1</v>
      </c>
      <c r="AY23" s="6">
        <f t="shared" si="20"/>
        <v>24.5</v>
      </c>
      <c r="AZ23" s="6">
        <f t="shared" si="20"/>
        <v>24.4</v>
      </c>
      <c r="BA23" s="6">
        <f t="shared" si="20"/>
        <v>24.5</v>
      </c>
      <c r="BB23" s="6">
        <f t="shared" si="20"/>
        <v>24.6</v>
      </c>
      <c r="BC23" s="6">
        <f t="shared" si="20"/>
        <v>24.2</v>
      </c>
      <c r="BD23" s="6">
        <f t="shared" si="20"/>
        <v>24</v>
      </c>
      <c r="BE23" s="6">
        <f t="shared" si="20"/>
        <v>25.2</v>
      </c>
      <c r="BF23" s="6">
        <f t="shared" si="20"/>
        <v>24.7</v>
      </c>
      <c r="BG23" s="6">
        <f t="shared" si="20"/>
        <v>24.8</v>
      </c>
      <c r="BH23" s="6">
        <f t="shared" si="20"/>
        <v>24.2</v>
      </c>
      <c r="BI23" s="6">
        <f t="shared" si="20"/>
        <v>24.7</v>
      </c>
      <c r="BJ23" s="30"/>
      <c r="BK23" s="10"/>
      <c r="BL23" s="2" t="s">
        <v>71</v>
      </c>
      <c r="CE23" s="2">
        <v>172</v>
      </c>
      <c r="CF23" s="2">
        <v>215</v>
      </c>
      <c r="CG23" s="2">
        <v>210</v>
      </c>
      <c r="CH23" s="2">
        <v>214</v>
      </c>
      <c r="CI23" s="2">
        <v>149</v>
      </c>
      <c r="CJ23" s="2">
        <v>143</v>
      </c>
      <c r="CK23" s="2">
        <v>142</v>
      </c>
      <c r="CL23" s="2">
        <v>128</v>
      </c>
      <c r="CM23" s="2">
        <v>162</v>
      </c>
      <c r="CN23" s="2">
        <v>174</v>
      </c>
      <c r="CO23" s="2">
        <v>152</v>
      </c>
      <c r="CP23" s="2">
        <v>186</v>
      </c>
      <c r="CQ23" s="2">
        <v>187</v>
      </c>
      <c r="CR23" s="2">
        <v>182</v>
      </c>
      <c r="CS23" s="2">
        <v>217</v>
      </c>
      <c r="CT23" s="2">
        <v>182</v>
      </c>
      <c r="CU23" s="2">
        <v>193</v>
      </c>
      <c r="CV23" s="2">
        <v>245</v>
      </c>
      <c r="CW23" s="2">
        <v>270</v>
      </c>
      <c r="CX23" s="2">
        <v>248</v>
      </c>
      <c r="CY23" s="2">
        <v>225</v>
      </c>
      <c r="CZ23" s="2">
        <v>245</v>
      </c>
      <c r="DA23" s="2">
        <v>260</v>
      </c>
      <c r="DB23" s="2">
        <v>282</v>
      </c>
      <c r="DC23" s="2">
        <v>295</v>
      </c>
      <c r="DD23" s="2">
        <v>278</v>
      </c>
      <c r="DE23" s="2">
        <v>281</v>
      </c>
      <c r="DF23" s="2">
        <v>287</v>
      </c>
      <c r="DG23" s="2">
        <v>279</v>
      </c>
      <c r="DH23" s="2">
        <v>307</v>
      </c>
      <c r="DI23" s="2">
        <v>321</v>
      </c>
      <c r="DJ23" s="2">
        <v>291</v>
      </c>
      <c r="DK23" s="2">
        <v>285</v>
      </c>
      <c r="DL23" s="2">
        <v>254</v>
      </c>
      <c r="DM23" s="2">
        <v>165</v>
      </c>
      <c r="DN23" s="2">
        <v>134</v>
      </c>
      <c r="DO23" s="2">
        <v>147</v>
      </c>
      <c r="DP23" s="2">
        <v>151</v>
      </c>
      <c r="DQ23" s="2">
        <v>151</v>
      </c>
    </row>
    <row r="24" spans="1:121" ht="13.5" customHeight="1" x14ac:dyDescent="0.2">
      <c r="A24" s="24"/>
      <c r="BJ24" s="30"/>
      <c r="BK24" s="10"/>
      <c r="BL24" s="2" t="s">
        <v>73</v>
      </c>
      <c r="CE24" s="2">
        <v>61</v>
      </c>
      <c r="CF24" s="2">
        <v>76</v>
      </c>
      <c r="CG24" s="2">
        <v>55</v>
      </c>
      <c r="CH24" s="2">
        <v>33</v>
      </c>
      <c r="CI24" s="2">
        <v>21</v>
      </c>
      <c r="CJ24" s="2">
        <v>23</v>
      </c>
      <c r="CK24" s="2">
        <v>33</v>
      </c>
      <c r="CL24" s="2">
        <v>23</v>
      </c>
      <c r="CM24" s="2">
        <v>45</v>
      </c>
      <c r="CN24" s="2">
        <v>30</v>
      </c>
      <c r="CO24" s="2">
        <v>27</v>
      </c>
      <c r="CP24" s="2">
        <v>23</v>
      </c>
      <c r="CQ24" s="2">
        <v>21</v>
      </c>
      <c r="CR24" s="2">
        <v>38</v>
      </c>
      <c r="CS24" s="2">
        <v>46</v>
      </c>
      <c r="CT24" s="2">
        <v>63</v>
      </c>
      <c r="CU24" s="2">
        <v>54</v>
      </c>
      <c r="CV24" s="2">
        <v>63</v>
      </c>
      <c r="CW24" s="2">
        <v>68</v>
      </c>
      <c r="CX24" s="2">
        <v>67</v>
      </c>
      <c r="CY24" s="2">
        <v>56</v>
      </c>
      <c r="CZ24" s="2">
        <v>68</v>
      </c>
      <c r="DA24" s="2">
        <v>63</v>
      </c>
      <c r="DB24" s="2">
        <v>78</v>
      </c>
      <c r="DC24" s="2">
        <v>89</v>
      </c>
      <c r="DD24" s="2">
        <v>77</v>
      </c>
      <c r="DE24" s="2">
        <v>53</v>
      </c>
      <c r="DF24" s="2">
        <v>72</v>
      </c>
      <c r="DG24" s="2">
        <v>45</v>
      </c>
      <c r="DH24" s="2">
        <v>53</v>
      </c>
      <c r="DI24" s="2">
        <v>59</v>
      </c>
      <c r="DJ24" s="2">
        <v>53</v>
      </c>
      <c r="DK24" s="2">
        <v>67</v>
      </c>
      <c r="DL24" s="2">
        <v>76</v>
      </c>
      <c r="DM24" s="2">
        <v>43</v>
      </c>
      <c r="DN24" s="2">
        <v>31</v>
      </c>
      <c r="DO24" s="2">
        <v>22</v>
      </c>
      <c r="DP24" s="2">
        <v>53</v>
      </c>
      <c r="DQ24" s="2">
        <v>44</v>
      </c>
    </row>
    <row r="25" spans="1:121" ht="13.5" customHeight="1" x14ac:dyDescent="0.2">
      <c r="A25" s="24"/>
      <c r="B25" s="36" t="s">
        <v>76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1"/>
      <c r="BK25" s="11"/>
      <c r="BL25" s="2" t="s">
        <v>74</v>
      </c>
      <c r="CE25" s="2">
        <v>76</v>
      </c>
      <c r="CF25" s="2">
        <v>70</v>
      </c>
      <c r="CG25" s="2">
        <v>62</v>
      </c>
      <c r="CH25" s="2">
        <v>25</v>
      </c>
      <c r="CI25" s="2">
        <v>5</v>
      </c>
      <c r="CJ25" s="2">
        <v>8</v>
      </c>
      <c r="CK25" s="2">
        <v>10</v>
      </c>
      <c r="CL25" s="2">
        <v>17</v>
      </c>
      <c r="CM25" s="2">
        <v>14</v>
      </c>
      <c r="CN25" s="2">
        <v>14</v>
      </c>
      <c r="CO25" s="2">
        <v>8</v>
      </c>
      <c r="CP25" s="2">
        <v>9</v>
      </c>
      <c r="CQ25" s="2">
        <v>5</v>
      </c>
      <c r="CR25" s="2">
        <v>19</v>
      </c>
      <c r="CS25" s="2">
        <v>27</v>
      </c>
      <c r="CT25" s="2">
        <v>40</v>
      </c>
      <c r="CU25" s="2">
        <v>35</v>
      </c>
      <c r="CV25" s="2">
        <v>46</v>
      </c>
      <c r="CW25" s="2">
        <v>45</v>
      </c>
      <c r="CX25" s="2">
        <v>42</v>
      </c>
      <c r="CY25" s="2">
        <v>32</v>
      </c>
      <c r="CZ25" s="2">
        <v>37</v>
      </c>
      <c r="DA25" s="2">
        <v>30</v>
      </c>
      <c r="DB25" s="2">
        <v>40</v>
      </c>
      <c r="DC25" s="2">
        <v>69</v>
      </c>
      <c r="DD25" s="2">
        <v>55</v>
      </c>
      <c r="DE25" s="2">
        <v>20</v>
      </c>
      <c r="DF25" s="2">
        <v>8</v>
      </c>
      <c r="DG25" s="2">
        <v>13</v>
      </c>
      <c r="DH25" s="2">
        <v>21</v>
      </c>
      <c r="DI25" s="2">
        <v>11</v>
      </c>
      <c r="DJ25" s="2">
        <v>16</v>
      </c>
      <c r="DK25" s="2">
        <v>29</v>
      </c>
      <c r="DL25" s="2">
        <v>32</v>
      </c>
      <c r="DM25" s="2">
        <v>16</v>
      </c>
      <c r="DN25" s="2">
        <v>25</v>
      </c>
      <c r="DO25" s="2">
        <v>33</v>
      </c>
      <c r="DP25" s="2">
        <v>35</v>
      </c>
      <c r="DQ25" s="2">
        <v>31</v>
      </c>
    </row>
    <row r="26" spans="1:121" ht="13.5" customHeight="1" x14ac:dyDescent="0.2">
      <c r="A26" s="24"/>
      <c r="C26" s="1" t="s">
        <v>50</v>
      </c>
      <c r="BJ26" s="25"/>
      <c r="BL26" s="9" t="s">
        <v>81</v>
      </c>
      <c r="CE26" s="2">
        <f>SUM(CE20:CE25)</f>
        <v>540</v>
      </c>
      <c r="CF26" s="2">
        <f t="shared" ref="CF26:DA26" si="21">SUM(CF20:CF25)</f>
        <v>598</v>
      </c>
      <c r="CG26" s="2">
        <f t="shared" si="21"/>
        <v>590</v>
      </c>
      <c r="CH26" s="2">
        <f t="shared" si="21"/>
        <v>531</v>
      </c>
      <c r="CI26" s="2">
        <f t="shared" si="21"/>
        <v>387</v>
      </c>
      <c r="CJ26" s="2">
        <f t="shared" si="21"/>
        <v>386</v>
      </c>
      <c r="CK26" s="2">
        <f t="shared" si="21"/>
        <v>417</v>
      </c>
      <c r="CL26" s="2">
        <f t="shared" si="21"/>
        <v>402</v>
      </c>
      <c r="CM26" s="2">
        <f t="shared" si="21"/>
        <v>459</v>
      </c>
      <c r="CN26" s="2">
        <f t="shared" si="21"/>
        <v>468</v>
      </c>
      <c r="CO26" s="2">
        <f t="shared" si="21"/>
        <v>476</v>
      </c>
      <c r="CP26" s="2">
        <f t="shared" si="21"/>
        <v>510</v>
      </c>
      <c r="CQ26" s="2">
        <f t="shared" si="21"/>
        <v>530</v>
      </c>
      <c r="CR26" s="2">
        <f t="shared" si="21"/>
        <v>552</v>
      </c>
      <c r="CS26" s="2">
        <f t="shared" si="21"/>
        <v>580</v>
      </c>
      <c r="CT26" s="2">
        <f t="shared" si="21"/>
        <v>572</v>
      </c>
      <c r="CU26" s="2">
        <f t="shared" si="21"/>
        <v>569</v>
      </c>
      <c r="CV26" s="2">
        <f t="shared" si="21"/>
        <v>677</v>
      </c>
      <c r="CW26" s="2">
        <f t="shared" si="21"/>
        <v>775</v>
      </c>
      <c r="CX26" s="2">
        <f t="shared" si="21"/>
        <v>713</v>
      </c>
      <c r="CY26" s="2">
        <f t="shared" si="21"/>
        <v>687</v>
      </c>
      <c r="CZ26" s="2">
        <f t="shared" si="21"/>
        <v>730</v>
      </c>
      <c r="DA26" s="2">
        <f t="shared" si="21"/>
        <v>727</v>
      </c>
      <c r="DB26" s="2">
        <f t="shared" ref="DB26:DG26" si="22">SUM(DB20:DB25)</f>
        <v>849</v>
      </c>
      <c r="DC26" s="2">
        <f t="shared" si="22"/>
        <v>851</v>
      </c>
      <c r="DD26" s="2">
        <f t="shared" si="22"/>
        <v>829</v>
      </c>
      <c r="DE26" s="2">
        <f t="shared" si="22"/>
        <v>754</v>
      </c>
      <c r="DF26" s="2">
        <f t="shared" si="22"/>
        <v>756</v>
      </c>
      <c r="DG26" s="2">
        <f t="shared" si="22"/>
        <v>742</v>
      </c>
      <c r="DH26" s="2">
        <f t="shared" ref="DH26:DI26" si="23">SUM(DH20:DH25)</f>
        <v>873</v>
      </c>
      <c r="DI26" s="2">
        <f t="shared" si="23"/>
        <v>884</v>
      </c>
      <c r="DJ26" s="2">
        <f t="shared" ref="DJ26:DK26" si="24">SUM(DJ20:DJ25)</f>
        <v>815</v>
      </c>
      <c r="DK26" s="2">
        <f t="shared" si="24"/>
        <v>788</v>
      </c>
      <c r="DL26" s="2">
        <f t="shared" ref="DL26:DM26" si="25">SUM(DL20:DL25)</f>
        <v>727</v>
      </c>
      <c r="DM26" s="2">
        <f t="shared" si="25"/>
        <v>557</v>
      </c>
      <c r="DN26" s="2">
        <f t="shared" ref="DN26:DO26" si="26">SUM(DN20:DN25)</f>
        <v>413</v>
      </c>
      <c r="DO26" s="2">
        <f t="shared" si="26"/>
        <v>474</v>
      </c>
      <c r="DP26" s="2">
        <f t="shared" ref="DP26" si="27">SUM(DP20:DP25)</f>
        <v>503</v>
      </c>
      <c r="DQ26" s="2">
        <f t="shared" ref="DQ26" si="28">SUM(DQ20:DQ25)</f>
        <v>490</v>
      </c>
    </row>
    <row r="27" spans="1:121" ht="13.5" customHeight="1" x14ac:dyDescent="0.2">
      <c r="A27" s="24"/>
      <c r="D27" s="2" t="s">
        <v>52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>
        <f>CB29/CB39</f>
        <v>0.50602409638554213</v>
      </c>
      <c r="U27" s="10"/>
      <c r="V27" s="10"/>
      <c r="W27" s="10">
        <f t="shared" ref="W27:BI27" si="29">CE29/CE39</f>
        <v>0.47058823529411764</v>
      </c>
      <c r="X27" s="10">
        <f t="shared" si="29"/>
        <v>0.41975308641975306</v>
      </c>
      <c r="Y27" s="10">
        <f t="shared" si="29"/>
        <v>0.52380952380952384</v>
      </c>
      <c r="Z27" s="10">
        <f t="shared" si="29"/>
        <v>0.45238095238095238</v>
      </c>
      <c r="AA27" s="10">
        <f t="shared" si="29"/>
        <v>0.44444444444444442</v>
      </c>
      <c r="AB27" s="10">
        <f t="shared" si="29"/>
        <v>0.5</v>
      </c>
      <c r="AC27" s="10">
        <f t="shared" si="29"/>
        <v>0.38666666666666666</v>
      </c>
      <c r="AD27" s="10">
        <f t="shared" si="29"/>
        <v>0.31707317073170732</v>
      </c>
      <c r="AE27" s="10">
        <f t="shared" si="29"/>
        <v>0.42857142857142855</v>
      </c>
      <c r="AF27" s="10">
        <f t="shared" si="29"/>
        <v>0.38947368421052631</v>
      </c>
      <c r="AG27" s="10">
        <f t="shared" si="29"/>
        <v>0.39583333333333331</v>
      </c>
      <c r="AH27" s="10">
        <f t="shared" si="29"/>
        <v>0.49038461538461536</v>
      </c>
      <c r="AI27" s="10">
        <f t="shared" si="29"/>
        <v>0.44339622641509435</v>
      </c>
      <c r="AJ27" s="10">
        <f t="shared" si="29"/>
        <v>0.42857142857142855</v>
      </c>
      <c r="AK27" s="10">
        <f t="shared" si="29"/>
        <v>0.33064516129032256</v>
      </c>
      <c r="AL27" s="10">
        <f t="shared" si="29"/>
        <v>0.35964912280701755</v>
      </c>
      <c r="AM27" s="10">
        <f t="shared" si="29"/>
        <v>0.30597014925373134</v>
      </c>
      <c r="AN27" s="10">
        <f t="shared" si="29"/>
        <v>0.27631578947368424</v>
      </c>
      <c r="AO27" s="10">
        <f t="shared" si="29"/>
        <v>0.23255813953488372</v>
      </c>
      <c r="AP27" s="10">
        <f t="shared" si="29"/>
        <v>0.36708860759493672</v>
      </c>
      <c r="AQ27" s="10">
        <f t="shared" si="29"/>
        <v>0.38157894736842107</v>
      </c>
      <c r="AR27" s="10">
        <f t="shared" si="29"/>
        <v>0.37142857142857144</v>
      </c>
      <c r="AS27" s="10">
        <f t="shared" si="29"/>
        <v>0.25</v>
      </c>
      <c r="AT27" s="10">
        <f t="shared" si="29"/>
        <v>0.2781954887218045</v>
      </c>
      <c r="AU27" s="10">
        <f t="shared" si="29"/>
        <v>0.25806451612903225</v>
      </c>
      <c r="AV27" s="10">
        <f t="shared" si="29"/>
        <v>0.29059829059829062</v>
      </c>
      <c r="AW27" s="10">
        <f t="shared" si="29"/>
        <v>0.25906735751295334</v>
      </c>
      <c r="AX27" s="10">
        <f t="shared" si="29"/>
        <v>0.25</v>
      </c>
      <c r="AY27" s="10">
        <f t="shared" si="29"/>
        <v>0.27972027972027974</v>
      </c>
      <c r="AZ27" s="10">
        <f t="shared" si="29"/>
        <v>0.27485380116959063</v>
      </c>
      <c r="BA27" s="10">
        <f t="shared" si="29"/>
        <v>0.3473053892215569</v>
      </c>
      <c r="BB27" s="10">
        <f t="shared" si="29"/>
        <v>0.41520467836257308</v>
      </c>
      <c r="BC27" s="10">
        <f t="shared" si="29"/>
        <v>0.36129032258064514</v>
      </c>
      <c r="BD27" s="10">
        <f t="shared" si="29"/>
        <v>0.27659574468085107</v>
      </c>
      <c r="BE27" s="10">
        <f t="shared" si="29"/>
        <v>0.35175879396984927</v>
      </c>
      <c r="BF27" s="10">
        <f t="shared" si="29"/>
        <v>0.33809523809523812</v>
      </c>
      <c r="BG27" s="10">
        <f t="shared" si="29"/>
        <v>0.28936170212765955</v>
      </c>
      <c r="BH27" s="10">
        <f t="shared" si="29"/>
        <v>0.26136363636363635</v>
      </c>
      <c r="BI27" s="10">
        <f t="shared" si="29"/>
        <v>0.29554655870445345</v>
      </c>
      <c r="BJ27" s="25"/>
      <c r="BL27" s="9" t="s">
        <v>82</v>
      </c>
      <c r="CE27" s="2">
        <v>22</v>
      </c>
      <c r="CF27" s="2">
        <v>22.1</v>
      </c>
      <c r="CG27" s="2">
        <v>22.5</v>
      </c>
      <c r="CH27" s="2">
        <v>23.5</v>
      </c>
      <c r="CI27" s="2">
        <v>24.2</v>
      </c>
      <c r="CJ27" s="2">
        <v>24.1</v>
      </c>
      <c r="CK27" s="2">
        <v>24.2</v>
      </c>
      <c r="CL27" s="2">
        <v>24.4</v>
      </c>
      <c r="CM27" s="2">
        <v>24</v>
      </c>
      <c r="CN27" s="2">
        <v>24</v>
      </c>
      <c r="CO27" s="2">
        <v>24.9</v>
      </c>
      <c r="CP27" s="2">
        <v>24.6</v>
      </c>
      <c r="CQ27" s="2">
        <v>24.6</v>
      </c>
      <c r="CR27" s="2">
        <v>24.2</v>
      </c>
      <c r="CS27" s="2">
        <v>23.5</v>
      </c>
      <c r="CT27" s="2">
        <v>23.3</v>
      </c>
      <c r="CU27" s="2">
        <v>23.4</v>
      </c>
      <c r="CV27" s="2">
        <v>23.3</v>
      </c>
      <c r="CW27" s="2">
        <v>23.5</v>
      </c>
      <c r="CX27" s="2">
        <v>23.5</v>
      </c>
      <c r="CY27" s="2">
        <v>24</v>
      </c>
      <c r="CZ27" s="2">
        <v>23.7</v>
      </c>
      <c r="DA27" s="2">
        <v>23.9</v>
      </c>
      <c r="DB27" s="2">
        <v>23.8</v>
      </c>
      <c r="DC27" s="2">
        <v>23.3</v>
      </c>
      <c r="DD27" s="2">
        <v>23.6</v>
      </c>
      <c r="DE27" s="2">
        <v>24.1</v>
      </c>
      <c r="DF27" s="2">
        <v>24.1</v>
      </c>
      <c r="DG27" s="2">
        <v>24.5</v>
      </c>
      <c r="DH27" s="2">
        <v>24.4</v>
      </c>
      <c r="DI27" s="2">
        <v>24.5</v>
      </c>
      <c r="DJ27" s="2">
        <v>24.6</v>
      </c>
      <c r="DK27" s="2">
        <v>24.2</v>
      </c>
      <c r="DL27" s="2">
        <v>24</v>
      </c>
      <c r="DM27" s="2">
        <v>25.2</v>
      </c>
      <c r="DN27" s="2">
        <v>24.7</v>
      </c>
      <c r="DO27" s="2">
        <v>24.8</v>
      </c>
      <c r="DP27" s="2">
        <v>24.2</v>
      </c>
      <c r="DQ27" s="2">
        <v>24.7</v>
      </c>
    </row>
    <row r="28" spans="1:121" ht="13.5" customHeight="1" x14ac:dyDescent="0.2">
      <c r="A28" s="24"/>
      <c r="D28" s="2" t="s">
        <v>54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>
        <f>SUM(CB29:CB30)/CB39</f>
        <v>0.74698795180722888</v>
      </c>
      <c r="U28" s="10"/>
      <c r="V28" s="10"/>
      <c r="W28" s="10">
        <f t="shared" ref="W28:BI28" si="30">SUM(CE29:CE30)/CE39</f>
        <v>0.58823529411764708</v>
      </c>
      <c r="X28" s="10">
        <f t="shared" si="30"/>
        <v>0.65432098765432101</v>
      </c>
      <c r="Y28" s="10">
        <f t="shared" si="30"/>
        <v>0.7142857142857143</v>
      </c>
      <c r="Z28" s="10">
        <f t="shared" si="30"/>
        <v>0.6785714285714286</v>
      </c>
      <c r="AA28" s="10">
        <f t="shared" si="30"/>
        <v>0.70370370370370372</v>
      </c>
      <c r="AB28" s="10">
        <f t="shared" si="30"/>
        <v>0.7142857142857143</v>
      </c>
      <c r="AC28" s="10">
        <f t="shared" si="30"/>
        <v>0.54666666666666663</v>
      </c>
      <c r="AD28" s="10">
        <f t="shared" si="30"/>
        <v>0.48780487804878048</v>
      </c>
      <c r="AE28" s="10">
        <f t="shared" si="30"/>
        <v>0.61904761904761907</v>
      </c>
      <c r="AF28" s="10">
        <f t="shared" si="30"/>
        <v>0.58947368421052626</v>
      </c>
      <c r="AG28" s="10">
        <f t="shared" si="30"/>
        <v>0.53125</v>
      </c>
      <c r="AH28" s="10">
        <f t="shared" si="30"/>
        <v>0.625</v>
      </c>
      <c r="AI28" s="10">
        <f t="shared" si="30"/>
        <v>0.56603773584905659</v>
      </c>
      <c r="AJ28" s="10">
        <f t="shared" si="30"/>
        <v>0.63265306122448983</v>
      </c>
      <c r="AK28" s="10">
        <f t="shared" si="30"/>
        <v>0.532258064516129</v>
      </c>
      <c r="AL28" s="10">
        <f t="shared" si="30"/>
        <v>0.55263157894736847</v>
      </c>
      <c r="AM28" s="10">
        <f t="shared" si="30"/>
        <v>0.5</v>
      </c>
      <c r="AN28" s="10">
        <f t="shared" si="30"/>
        <v>0.47368421052631576</v>
      </c>
      <c r="AO28" s="10">
        <f t="shared" si="30"/>
        <v>0.43023255813953487</v>
      </c>
      <c r="AP28" s="10">
        <f t="shared" si="30"/>
        <v>0.44936708860759494</v>
      </c>
      <c r="AQ28" s="10">
        <f t="shared" si="30"/>
        <v>0.48026315789473684</v>
      </c>
      <c r="AR28" s="10">
        <f t="shared" si="30"/>
        <v>0.51428571428571423</v>
      </c>
      <c r="AS28" s="10">
        <f t="shared" si="30"/>
        <v>0.40384615384615385</v>
      </c>
      <c r="AT28" s="10">
        <f t="shared" si="30"/>
        <v>0.46616541353383456</v>
      </c>
      <c r="AU28" s="10">
        <f t="shared" si="30"/>
        <v>0.41129032258064518</v>
      </c>
      <c r="AV28" s="10">
        <f t="shared" si="30"/>
        <v>0.49572649572649574</v>
      </c>
      <c r="AW28" s="10">
        <f t="shared" si="30"/>
        <v>0.41968911917098445</v>
      </c>
      <c r="AX28" s="10">
        <f t="shared" si="30"/>
        <v>0.44374999999999998</v>
      </c>
      <c r="AY28" s="10">
        <f t="shared" si="30"/>
        <v>0.45454545454545453</v>
      </c>
      <c r="AZ28" s="10">
        <f t="shared" si="30"/>
        <v>0.42690058479532161</v>
      </c>
      <c r="BA28" s="10">
        <f t="shared" si="30"/>
        <v>0.50299401197604787</v>
      </c>
      <c r="BB28" s="10">
        <f t="shared" si="30"/>
        <v>0.56140350877192979</v>
      </c>
      <c r="BC28" s="10">
        <f t="shared" si="30"/>
        <v>0.5161290322580645</v>
      </c>
      <c r="BD28" s="10">
        <f t="shared" si="30"/>
        <v>0.42553191489361702</v>
      </c>
      <c r="BE28" s="10">
        <f t="shared" si="30"/>
        <v>0.55276381909547734</v>
      </c>
      <c r="BF28" s="10">
        <f t="shared" si="30"/>
        <v>0.55238095238095242</v>
      </c>
      <c r="BG28" s="10">
        <f t="shared" si="30"/>
        <v>0.4553191489361702</v>
      </c>
      <c r="BH28" s="10">
        <f t="shared" si="30"/>
        <v>0.4128787878787879</v>
      </c>
      <c r="BI28" s="10">
        <f t="shared" si="30"/>
        <v>0.48582995951417002</v>
      </c>
      <c r="BJ28" s="25"/>
      <c r="BL28" s="2" t="s">
        <v>79</v>
      </c>
    </row>
    <row r="29" spans="1:121" ht="13.5" customHeight="1" x14ac:dyDescent="0.2">
      <c r="A29" s="24"/>
      <c r="D29" s="2" t="s">
        <v>56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>
        <f>SUM(CB29:CB31)/CB39</f>
        <v>0.85542168674698793</v>
      </c>
      <c r="U29" s="10"/>
      <c r="V29" s="10"/>
      <c r="W29" s="10">
        <f t="shared" ref="W29:BI29" si="31">SUM(CE29:CE31)/CE39</f>
        <v>0.71568627450980393</v>
      </c>
      <c r="X29" s="10">
        <f t="shared" si="31"/>
        <v>0.8271604938271605</v>
      </c>
      <c r="Y29" s="10">
        <f t="shared" si="31"/>
        <v>0.80952380952380953</v>
      </c>
      <c r="Z29" s="10">
        <f t="shared" si="31"/>
        <v>0.73809523809523814</v>
      </c>
      <c r="AA29" s="10">
        <f t="shared" si="31"/>
        <v>0.77777777777777779</v>
      </c>
      <c r="AB29" s="10">
        <f t="shared" si="31"/>
        <v>0.82857142857142863</v>
      </c>
      <c r="AC29" s="10">
        <f t="shared" si="31"/>
        <v>0.62666666666666671</v>
      </c>
      <c r="AD29" s="10">
        <f t="shared" si="31"/>
        <v>0.68292682926829273</v>
      </c>
      <c r="AE29" s="10">
        <f t="shared" si="31"/>
        <v>0.70476190476190481</v>
      </c>
      <c r="AF29" s="10">
        <f t="shared" si="31"/>
        <v>0.68421052631578949</v>
      </c>
      <c r="AG29" s="10">
        <f t="shared" si="31"/>
        <v>0.70833333333333337</v>
      </c>
      <c r="AH29" s="10">
        <f t="shared" si="31"/>
        <v>0.74038461538461542</v>
      </c>
      <c r="AI29" s="10">
        <f t="shared" si="31"/>
        <v>0.70754716981132071</v>
      </c>
      <c r="AJ29" s="10">
        <f t="shared" si="31"/>
        <v>0.74489795918367352</v>
      </c>
      <c r="AK29" s="10">
        <f t="shared" si="31"/>
        <v>0.66935483870967738</v>
      </c>
      <c r="AL29" s="10">
        <f t="shared" si="31"/>
        <v>0.71052631578947367</v>
      </c>
      <c r="AM29" s="10">
        <f t="shared" si="31"/>
        <v>0.60447761194029848</v>
      </c>
      <c r="AN29" s="10">
        <f t="shared" si="31"/>
        <v>0.625</v>
      </c>
      <c r="AO29" s="10">
        <f t="shared" si="31"/>
        <v>0.59302325581395354</v>
      </c>
      <c r="AP29" s="10">
        <f t="shared" si="31"/>
        <v>0.57594936708860756</v>
      </c>
      <c r="AQ29" s="10">
        <f t="shared" si="31"/>
        <v>0.57894736842105265</v>
      </c>
      <c r="AR29" s="10">
        <f t="shared" si="31"/>
        <v>0.66428571428571426</v>
      </c>
      <c r="AS29" s="10">
        <f t="shared" si="31"/>
        <v>0.53846153846153844</v>
      </c>
      <c r="AT29" s="10">
        <f t="shared" si="31"/>
        <v>0.60150375939849621</v>
      </c>
      <c r="AU29" s="10">
        <f t="shared" si="31"/>
        <v>0.52419354838709675</v>
      </c>
      <c r="AV29" s="10">
        <f t="shared" si="31"/>
        <v>0.58119658119658124</v>
      </c>
      <c r="AW29" s="10">
        <f t="shared" si="31"/>
        <v>0.55440414507772018</v>
      </c>
      <c r="AX29" s="10">
        <f t="shared" si="31"/>
        <v>0.63124999999999998</v>
      </c>
      <c r="AY29" s="10">
        <f t="shared" si="31"/>
        <v>0.58041958041958042</v>
      </c>
      <c r="AZ29" s="10">
        <f t="shared" si="31"/>
        <v>0.50877192982456143</v>
      </c>
      <c r="BA29" s="10">
        <f t="shared" si="31"/>
        <v>0.6586826347305389</v>
      </c>
      <c r="BB29" s="10">
        <f t="shared" si="31"/>
        <v>0.67251461988304095</v>
      </c>
      <c r="BC29" s="10">
        <f t="shared" si="31"/>
        <v>0.65161290322580645</v>
      </c>
      <c r="BD29" s="10">
        <f t="shared" si="31"/>
        <v>0.55319148936170215</v>
      </c>
      <c r="BE29" s="10">
        <f t="shared" si="31"/>
        <v>0.70854271356783916</v>
      </c>
      <c r="BF29" s="10">
        <f t="shared" si="31"/>
        <v>0.70952380952380956</v>
      </c>
      <c r="BG29" s="10">
        <f t="shared" si="31"/>
        <v>0.60425531914893615</v>
      </c>
      <c r="BH29" s="10">
        <f t="shared" si="31"/>
        <v>0.56439393939393945</v>
      </c>
      <c r="BI29" s="10">
        <f t="shared" si="31"/>
        <v>0.61943319838056676</v>
      </c>
      <c r="BJ29" s="25"/>
      <c r="BL29" s="2" t="s">
        <v>49</v>
      </c>
      <c r="CB29" s="2">
        <v>42</v>
      </c>
      <c r="CE29" s="2">
        <v>48</v>
      </c>
      <c r="CF29" s="2">
        <v>34</v>
      </c>
      <c r="CG29" s="2">
        <v>44</v>
      </c>
      <c r="CH29" s="2">
        <v>38</v>
      </c>
      <c r="CI29" s="2">
        <v>36</v>
      </c>
      <c r="CJ29" s="2">
        <v>35</v>
      </c>
      <c r="CK29" s="2">
        <v>29</v>
      </c>
      <c r="CL29" s="2">
        <v>26</v>
      </c>
      <c r="CM29" s="2">
        <v>45</v>
      </c>
      <c r="CN29" s="2">
        <v>37</v>
      </c>
      <c r="CO29" s="2">
        <v>38</v>
      </c>
      <c r="CP29" s="2">
        <v>51</v>
      </c>
      <c r="CQ29" s="2">
        <v>47</v>
      </c>
      <c r="CR29" s="2">
        <v>42</v>
      </c>
      <c r="CS29" s="2">
        <v>41</v>
      </c>
      <c r="CT29" s="2">
        <v>41</v>
      </c>
      <c r="CU29" s="2">
        <v>41</v>
      </c>
      <c r="CV29" s="2">
        <v>42</v>
      </c>
      <c r="CW29" s="2">
        <v>40</v>
      </c>
      <c r="CX29" s="2">
        <v>58</v>
      </c>
      <c r="CY29" s="2">
        <v>58</v>
      </c>
      <c r="CZ29" s="2">
        <v>52</v>
      </c>
      <c r="DA29" s="2">
        <v>39</v>
      </c>
      <c r="DB29" s="2">
        <v>37</v>
      </c>
      <c r="DC29" s="2">
        <v>32</v>
      </c>
      <c r="DD29" s="2">
        <v>34</v>
      </c>
      <c r="DE29" s="2">
        <v>50</v>
      </c>
      <c r="DF29" s="2">
        <v>40</v>
      </c>
      <c r="DG29" s="2">
        <v>40</v>
      </c>
      <c r="DH29" s="2">
        <v>47</v>
      </c>
      <c r="DI29" s="2">
        <v>58</v>
      </c>
      <c r="DJ29" s="2">
        <v>71</v>
      </c>
      <c r="DK29" s="2">
        <v>56</v>
      </c>
      <c r="DL29" s="2">
        <v>13</v>
      </c>
      <c r="DM29" s="2">
        <v>70</v>
      </c>
      <c r="DN29" s="2">
        <v>71</v>
      </c>
      <c r="DO29" s="2">
        <v>68</v>
      </c>
      <c r="DP29" s="2">
        <v>69</v>
      </c>
      <c r="DQ29" s="2">
        <v>73</v>
      </c>
    </row>
    <row r="30" spans="1:121" ht="13.5" customHeight="1" x14ac:dyDescent="0.2">
      <c r="A30" s="24"/>
      <c r="D30" s="2" t="s">
        <v>58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>
        <f>SUM(CB29:CB32)/CB39</f>
        <v>0.91566265060240959</v>
      </c>
      <c r="U30" s="10"/>
      <c r="V30" s="10"/>
      <c r="W30" s="10">
        <f t="shared" ref="W30:BI30" si="32">SUM(CE29:CE32)/CE39</f>
        <v>0.78431372549019607</v>
      </c>
      <c r="X30" s="10">
        <f t="shared" si="32"/>
        <v>0.86419753086419748</v>
      </c>
      <c r="Y30" s="10">
        <f t="shared" si="32"/>
        <v>0.8571428571428571</v>
      </c>
      <c r="Z30" s="10">
        <f t="shared" si="32"/>
        <v>0.84523809523809523</v>
      </c>
      <c r="AA30" s="10">
        <f t="shared" si="32"/>
        <v>0.85185185185185186</v>
      </c>
      <c r="AB30" s="10">
        <f t="shared" si="32"/>
        <v>0.8571428571428571</v>
      </c>
      <c r="AC30" s="10">
        <f t="shared" si="32"/>
        <v>0.77333333333333332</v>
      </c>
      <c r="AD30" s="10">
        <f t="shared" si="32"/>
        <v>0.75609756097560976</v>
      </c>
      <c r="AE30" s="10">
        <f t="shared" si="32"/>
        <v>0.77142857142857146</v>
      </c>
      <c r="AF30" s="10">
        <f t="shared" si="32"/>
        <v>0.78947368421052633</v>
      </c>
      <c r="AG30" s="10">
        <f t="shared" si="32"/>
        <v>0.77083333333333337</v>
      </c>
      <c r="AH30" s="10">
        <f t="shared" si="32"/>
        <v>0.80769230769230771</v>
      </c>
      <c r="AI30" s="10">
        <f t="shared" si="32"/>
        <v>0.80188679245283023</v>
      </c>
      <c r="AJ30" s="10">
        <f t="shared" si="32"/>
        <v>0.81632653061224492</v>
      </c>
      <c r="AK30" s="10">
        <f t="shared" si="32"/>
        <v>0.75806451612903225</v>
      </c>
      <c r="AL30" s="10">
        <f t="shared" si="32"/>
        <v>0.82456140350877194</v>
      </c>
      <c r="AM30" s="10">
        <f t="shared" si="32"/>
        <v>0.69402985074626866</v>
      </c>
      <c r="AN30" s="10">
        <f t="shared" si="32"/>
        <v>0.75</v>
      </c>
      <c r="AO30" s="10">
        <f t="shared" si="32"/>
        <v>0.72674418604651159</v>
      </c>
      <c r="AP30" s="10">
        <f t="shared" si="32"/>
        <v>0.66455696202531644</v>
      </c>
      <c r="AQ30" s="10">
        <f t="shared" si="32"/>
        <v>0.70394736842105265</v>
      </c>
      <c r="AR30" s="10">
        <f t="shared" si="32"/>
        <v>0.8</v>
      </c>
      <c r="AS30" s="10">
        <f t="shared" si="32"/>
        <v>0.71794871794871795</v>
      </c>
      <c r="AT30" s="10">
        <f t="shared" si="32"/>
        <v>0.66165413533834583</v>
      </c>
      <c r="AU30" s="10">
        <f t="shared" si="32"/>
        <v>0.60483870967741937</v>
      </c>
      <c r="AV30" s="10">
        <f t="shared" si="32"/>
        <v>0.70085470085470081</v>
      </c>
      <c r="AW30" s="10">
        <f t="shared" si="32"/>
        <v>0.67875647668393779</v>
      </c>
      <c r="AX30" s="10">
        <f t="shared" si="32"/>
        <v>0.68125000000000002</v>
      </c>
      <c r="AY30" s="10">
        <f t="shared" si="32"/>
        <v>0.67132867132867136</v>
      </c>
      <c r="AZ30" s="10">
        <f t="shared" si="32"/>
        <v>0.64327485380116955</v>
      </c>
      <c r="BA30" s="10">
        <f t="shared" si="32"/>
        <v>0.77245508982035926</v>
      </c>
      <c r="BB30" s="10">
        <f t="shared" si="32"/>
        <v>0.76023391812865493</v>
      </c>
      <c r="BC30" s="10">
        <f t="shared" si="32"/>
        <v>0.7870967741935484</v>
      </c>
      <c r="BD30" s="10">
        <f t="shared" si="32"/>
        <v>0.65957446808510634</v>
      </c>
      <c r="BE30" s="10">
        <f t="shared" si="32"/>
        <v>0.7839195979899497</v>
      </c>
      <c r="BF30" s="10">
        <f t="shared" si="32"/>
        <v>0.8</v>
      </c>
      <c r="BG30" s="10">
        <f t="shared" si="32"/>
        <v>0.73191489361702122</v>
      </c>
      <c r="BH30" s="10">
        <f t="shared" si="32"/>
        <v>0.65151515151515149</v>
      </c>
      <c r="BI30" s="10">
        <f t="shared" si="32"/>
        <v>0.73279352226720651</v>
      </c>
      <c r="BJ30" s="30"/>
      <c r="BK30" s="10"/>
      <c r="BL30" s="2" t="s">
        <v>51</v>
      </c>
      <c r="CB30" s="2">
        <v>20</v>
      </c>
      <c r="CE30" s="2">
        <v>12</v>
      </c>
      <c r="CF30" s="2">
        <v>19</v>
      </c>
      <c r="CG30" s="2">
        <v>16</v>
      </c>
      <c r="CH30" s="2">
        <v>19</v>
      </c>
      <c r="CI30" s="2">
        <v>21</v>
      </c>
      <c r="CJ30" s="2">
        <v>15</v>
      </c>
      <c r="CK30" s="2">
        <v>12</v>
      </c>
      <c r="CL30" s="2">
        <v>14</v>
      </c>
      <c r="CM30" s="2">
        <v>20</v>
      </c>
      <c r="CN30" s="2">
        <v>19</v>
      </c>
      <c r="CO30" s="2">
        <v>13</v>
      </c>
      <c r="CP30" s="2">
        <v>14</v>
      </c>
      <c r="CQ30" s="2">
        <v>13</v>
      </c>
      <c r="CR30" s="2">
        <v>20</v>
      </c>
      <c r="CS30" s="2">
        <v>25</v>
      </c>
      <c r="CT30" s="2">
        <v>22</v>
      </c>
      <c r="CU30" s="2">
        <v>26</v>
      </c>
      <c r="CV30" s="2">
        <v>30</v>
      </c>
      <c r="CW30" s="2">
        <v>34</v>
      </c>
      <c r="CX30" s="2">
        <v>13</v>
      </c>
      <c r="CY30" s="2">
        <v>15</v>
      </c>
      <c r="CZ30" s="2">
        <v>20</v>
      </c>
      <c r="DA30" s="2">
        <v>24</v>
      </c>
      <c r="DB30" s="2">
        <v>25</v>
      </c>
      <c r="DC30" s="2">
        <v>19</v>
      </c>
      <c r="DD30" s="2">
        <v>24</v>
      </c>
      <c r="DE30" s="2">
        <v>31</v>
      </c>
      <c r="DF30" s="2">
        <v>31</v>
      </c>
      <c r="DG30" s="2">
        <v>25</v>
      </c>
      <c r="DH30" s="2">
        <v>26</v>
      </c>
      <c r="DI30" s="2">
        <v>26</v>
      </c>
      <c r="DJ30" s="2">
        <v>25</v>
      </c>
      <c r="DK30" s="2">
        <v>24</v>
      </c>
      <c r="DL30" s="2">
        <v>7</v>
      </c>
      <c r="DM30" s="2">
        <v>40</v>
      </c>
      <c r="DN30" s="2">
        <v>45</v>
      </c>
      <c r="DO30" s="2">
        <v>39</v>
      </c>
      <c r="DP30" s="2">
        <v>40</v>
      </c>
      <c r="DQ30" s="2">
        <v>47</v>
      </c>
    </row>
    <row r="31" spans="1:121" ht="13.5" customHeight="1" x14ac:dyDescent="0.2">
      <c r="A31" s="24"/>
      <c r="D31" s="2" t="s">
        <v>60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>
        <f>SUM(CB29:CB33)/CB39</f>
        <v>0.91566265060240959</v>
      </c>
      <c r="U31" s="10"/>
      <c r="V31" s="10"/>
      <c r="W31" s="10">
        <f t="shared" ref="W31:BI31" si="33">SUM(CE29:CE33)/CE39</f>
        <v>0.89215686274509809</v>
      </c>
      <c r="X31" s="10">
        <f t="shared" si="33"/>
        <v>0.93827160493827155</v>
      </c>
      <c r="Y31" s="10">
        <f t="shared" si="33"/>
        <v>0.90476190476190477</v>
      </c>
      <c r="Z31" s="10">
        <f t="shared" si="33"/>
        <v>0.8571428571428571</v>
      </c>
      <c r="AA31" s="10">
        <f t="shared" si="33"/>
        <v>0.90123456790123457</v>
      </c>
      <c r="AB31" s="10">
        <f t="shared" si="33"/>
        <v>0.9285714285714286</v>
      </c>
      <c r="AC31" s="10">
        <f t="shared" si="33"/>
        <v>0.85333333333333339</v>
      </c>
      <c r="AD31" s="10">
        <f t="shared" si="33"/>
        <v>0.81707317073170727</v>
      </c>
      <c r="AE31" s="10">
        <f t="shared" si="33"/>
        <v>0.88571428571428568</v>
      </c>
      <c r="AF31" s="10">
        <f t="shared" si="33"/>
        <v>0.87368421052631584</v>
      </c>
      <c r="AG31" s="10">
        <f t="shared" si="33"/>
        <v>0.82291666666666663</v>
      </c>
      <c r="AH31" s="10">
        <f t="shared" si="33"/>
        <v>0.89423076923076927</v>
      </c>
      <c r="AI31" s="10">
        <f t="shared" si="33"/>
        <v>0.8867924528301887</v>
      </c>
      <c r="AJ31" s="10">
        <f t="shared" si="33"/>
        <v>0.88775510204081631</v>
      </c>
      <c r="AK31" s="10">
        <f t="shared" si="33"/>
        <v>0.84677419354838712</v>
      </c>
      <c r="AL31" s="10">
        <f t="shared" si="33"/>
        <v>0.85964912280701755</v>
      </c>
      <c r="AM31" s="10">
        <f t="shared" si="33"/>
        <v>0.74626865671641796</v>
      </c>
      <c r="AN31" s="10">
        <f t="shared" si="33"/>
        <v>0.79605263157894735</v>
      </c>
      <c r="AO31" s="10">
        <f t="shared" si="33"/>
        <v>0.82558139534883723</v>
      </c>
      <c r="AP31" s="10">
        <f t="shared" si="33"/>
        <v>0.74683544303797467</v>
      </c>
      <c r="AQ31" s="10">
        <f t="shared" si="33"/>
        <v>0.80921052631578949</v>
      </c>
      <c r="AR31" s="10">
        <f t="shared" si="33"/>
        <v>0.85</v>
      </c>
      <c r="AS31" s="10">
        <f t="shared" si="33"/>
        <v>0.82692307692307687</v>
      </c>
      <c r="AT31" s="10">
        <f t="shared" si="33"/>
        <v>0.72180451127819545</v>
      </c>
      <c r="AU31" s="10">
        <f t="shared" si="33"/>
        <v>0.72580645161290325</v>
      </c>
      <c r="AV31" s="10">
        <f t="shared" si="33"/>
        <v>0.76068376068376065</v>
      </c>
      <c r="AW31" s="10">
        <f t="shared" si="33"/>
        <v>0.76683937823834192</v>
      </c>
      <c r="AX31" s="10">
        <f t="shared" si="33"/>
        <v>0.8</v>
      </c>
      <c r="AY31" s="10">
        <f t="shared" si="33"/>
        <v>0.74125874125874125</v>
      </c>
      <c r="AZ31" s="10">
        <f t="shared" si="33"/>
        <v>0.74269005847953218</v>
      </c>
      <c r="BA31" s="10">
        <f t="shared" si="33"/>
        <v>0.85628742514970058</v>
      </c>
      <c r="BB31" s="10">
        <f t="shared" si="33"/>
        <v>0.82456140350877194</v>
      </c>
      <c r="BC31" s="10">
        <f t="shared" si="33"/>
        <v>0.84516129032258069</v>
      </c>
      <c r="BD31" s="10">
        <f t="shared" si="33"/>
        <v>0.80851063829787229</v>
      </c>
      <c r="BE31" s="10">
        <f t="shared" si="33"/>
        <v>0.84924623115577891</v>
      </c>
      <c r="BF31" s="10">
        <f t="shared" si="33"/>
        <v>0.87142857142857144</v>
      </c>
      <c r="BG31" s="10">
        <f t="shared" si="33"/>
        <v>0.83404255319148934</v>
      </c>
      <c r="BH31" s="10">
        <f t="shared" si="33"/>
        <v>0.75757575757575757</v>
      </c>
      <c r="BI31" s="10">
        <f t="shared" si="33"/>
        <v>0.80971659919028338</v>
      </c>
      <c r="BJ31" s="30"/>
      <c r="BK31" s="10"/>
      <c r="BL31" s="2" t="s">
        <v>53</v>
      </c>
      <c r="CB31" s="2">
        <v>9</v>
      </c>
      <c r="CE31" s="2">
        <v>13</v>
      </c>
      <c r="CF31" s="2">
        <v>14</v>
      </c>
      <c r="CG31" s="2">
        <v>8</v>
      </c>
      <c r="CH31" s="2">
        <v>5</v>
      </c>
      <c r="CI31" s="2">
        <v>6</v>
      </c>
      <c r="CJ31" s="2">
        <v>8</v>
      </c>
      <c r="CK31" s="2">
        <v>6</v>
      </c>
      <c r="CL31" s="2">
        <v>16</v>
      </c>
      <c r="CM31" s="2">
        <v>9</v>
      </c>
      <c r="CN31" s="2">
        <v>9</v>
      </c>
      <c r="CO31" s="2">
        <v>17</v>
      </c>
      <c r="CP31" s="2">
        <v>12</v>
      </c>
      <c r="CQ31" s="2">
        <v>15</v>
      </c>
      <c r="CR31" s="2">
        <v>11</v>
      </c>
      <c r="CS31" s="2">
        <v>17</v>
      </c>
      <c r="CT31" s="2">
        <v>18</v>
      </c>
      <c r="CU31" s="2">
        <v>14</v>
      </c>
      <c r="CV31" s="2">
        <v>23</v>
      </c>
      <c r="CW31" s="2">
        <v>28</v>
      </c>
      <c r="CX31" s="2">
        <v>20</v>
      </c>
      <c r="CY31" s="2">
        <v>15</v>
      </c>
      <c r="CZ31" s="2">
        <v>21</v>
      </c>
      <c r="DA31" s="2">
        <v>21</v>
      </c>
      <c r="DB31" s="2">
        <v>18</v>
      </c>
      <c r="DC31" s="2">
        <v>14</v>
      </c>
      <c r="DD31" s="2">
        <v>10</v>
      </c>
      <c r="DE31" s="2">
        <v>26</v>
      </c>
      <c r="DF31" s="2">
        <v>30</v>
      </c>
      <c r="DG31" s="2">
        <v>18</v>
      </c>
      <c r="DH31" s="2">
        <v>14</v>
      </c>
      <c r="DI31" s="2">
        <v>26</v>
      </c>
      <c r="DJ31" s="2">
        <v>19</v>
      </c>
      <c r="DK31" s="2">
        <v>21</v>
      </c>
      <c r="DL31" s="2">
        <v>6</v>
      </c>
      <c r="DM31" s="2">
        <v>31</v>
      </c>
      <c r="DN31" s="2">
        <v>33</v>
      </c>
      <c r="DO31" s="2">
        <v>35</v>
      </c>
      <c r="DP31" s="2">
        <v>40</v>
      </c>
      <c r="DQ31" s="2">
        <v>33</v>
      </c>
    </row>
    <row r="32" spans="1:121" ht="13.5" customHeight="1" x14ac:dyDescent="0.2">
      <c r="A32" s="24"/>
      <c r="D32" s="2" t="s">
        <v>62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>
        <f>SUM(CB34:CB38)/CB39</f>
        <v>8.4337349397590355E-2</v>
      </c>
      <c r="U32" s="10"/>
      <c r="V32" s="10"/>
      <c r="W32" s="10">
        <f t="shared" ref="W32:BI32" si="34">SUM(CE34:CE38)/CE39</f>
        <v>0.10784313725490197</v>
      </c>
      <c r="X32" s="10">
        <f t="shared" si="34"/>
        <v>6.1728395061728392E-2</v>
      </c>
      <c r="Y32" s="10">
        <f t="shared" si="34"/>
        <v>9.5238095238095233E-2</v>
      </c>
      <c r="Z32" s="10">
        <f t="shared" si="34"/>
        <v>0.14285714285714285</v>
      </c>
      <c r="AA32" s="10">
        <f t="shared" si="34"/>
        <v>9.8765432098765427E-2</v>
      </c>
      <c r="AB32" s="10">
        <f t="shared" si="34"/>
        <v>7.1428571428571425E-2</v>
      </c>
      <c r="AC32" s="10">
        <f t="shared" si="34"/>
        <v>0.14666666666666667</v>
      </c>
      <c r="AD32" s="10">
        <f t="shared" si="34"/>
        <v>0.18292682926829268</v>
      </c>
      <c r="AE32" s="10">
        <f t="shared" si="34"/>
        <v>0.11428571428571428</v>
      </c>
      <c r="AF32" s="10">
        <f t="shared" si="34"/>
        <v>0.12631578947368421</v>
      </c>
      <c r="AG32" s="10">
        <f t="shared" si="34"/>
        <v>0.17708333333333334</v>
      </c>
      <c r="AH32" s="10">
        <f t="shared" si="34"/>
        <v>0.10576923076923077</v>
      </c>
      <c r="AI32" s="10">
        <f t="shared" si="34"/>
        <v>0.11320754716981132</v>
      </c>
      <c r="AJ32" s="10">
        <f t="shared" si="34"/>
        <v>0.11224489795918367</v>
      </c>
      <c r="AK32" s="10">
        <f t="shared" si="34"/>
        <v>0.15322580645161291</v>
      </c>
      <c r="AL32" s="10">
        <f t="shared" si="34"/>
        <v>0.14035087719298245</v>
      </c>
      <c r="AM32" s="10">
        <f t="shared" si="34"/>
        <v>0.2537313432835821</v>
      </c>
      <c r="AN32" s="10">
        <f t="shared" si="34"/>
        <v>0.20394736842105263</v>
      </c>
      <c r="AO32" s="10">
        <f t="shared" si="34"/>
        <v>0.1744186046511628</v>
      </c>
      <c r="AP32" s="10">
        <f t="shared" si="34"/>
        <v>0.25316455696202533</v>
      </c>
      <c r="AQ32" s="10">
        <f t="shared" si="34"/>
        <v>0.19078947368421054</v>
      </c>
      <c r="AR32" s="10">
        <f t="shared" si="34"/>
        <v>0.15</v>
      </c>
      <c r="AS32" s="10">
        <f t="shared" si="34"/>
        <v>0.17307692307692307</v>
      </c>
      <c r="AT32" s="10">
        <f t="shared" si="34"/>
        <v>0.2781954887218045</v>
      </c>
      <c r="AU32" s="10">
        <f t="shared" si="34"/>
        <v>0.27419354838709675</v>
      </c>
      <c r="AV32" s="10">
        <f t="shared" si="34"/>
        <v>0.23931623931623933</v>
      </c>
      <c r="AW32" s="10">
        <f t="shared" si="34"/>
        <v>0.23316062176165803</v>
      </c>
      <c r="AX32" s="10">
        <f t="shared" si="34"/>
        <v>0.2</v>
      </c>
      <c r="AY32" s="10">
        <f t="shared" si="34"/>
        <v>0.25874125874125875</v>
      </c>
      <c r="AZ32" s="10">
        <f t="shared" si="34"/>
        <v>0.25730994152046782</v>
      </c>
      <c r="BA32" s="10">
        <f t="shared" si="34"/>
        <v>0.1437125748502994</v>
      </c>
      <c r="BB32" s="10">
        <f t="shared" si="34"/>
        <v>0.17543859649122806</v>
      </c>
      <c r="BC32" s="10">
        <f t="shared" si="34"/>
        <v>0.15483870967741936</v>
      </c>
      <c r="BD32" s="10">
        <f t="shared" si="34"/>
        <v>0.19148936170212766</v>
      </c>
      <c r="BE32" s="10">
        <f t="shared" si="34"/>
        <v>0.15075376884422109</v>
      </c>
      <c r="BF32" s="10">
        <f t="shared" si="34"/>
        <v>0.12857142857142856</v>
      </c>
      <c r="BG32" s="10">
        <f t="shared" si="34"/>
        <v>0.16595744680851063</v>
      </c>
      <c r="BH32" s="10">
        <f t="shared" si="34"/>
        <v>0.24242424242424243</v>
      </c>
      <c r="BI32" s="10">
        <f t="shared" si="34"/>
        <v>0.19028340080971659</v>
      </c>
      <c r="BJ32" s="30"/>
      <c r="BK32" s="10"/>
      <c r="BL32" s="2" t="s">
        <v>55</v>
      </c>
      <c r="CB32" s="2">
        <v>5</v>
      </c>
      <c r="CE32" s="2">
        <v>7</v>
      </c>
      <c r="CF32" s="2">
        <v>3</v>
      </c>
      <c r="CG32" s="2">
        <v>4</v>
      </c>
      <c r="CH32" s="2">
        <v>9</v>
      </c>
      <c r="CI32" s="2">
        <v>6</v>
      </c>
      <c r="CJ32" s="2">
        <v>2</v>
      </c>
      <c r="CK32" s="2">
        <v>11</v>
      </c>
      <c r="CL32" s="2">
        <v>6</v>
      </c>
      <c r="CM32" s="2">
        <v>7</v>
      </c>
      <c r="CN32" s="2">
        <v>10</v>
      </c>
      <c r="CO32" s="2">
        <v>6</v>
      </c>
      <c r="CP32" s="2">
        <v>7</v>
      </c>
      <c r="CQ32" s="2">
        <v>10</v>
      </c>
      <c r="CR32" s="2">
        <v>7</v>
      </c>
      <c r="CS32" s="2">
        <v>11</v>
      </c>
      <c r="CT32" s="2">
        <v>13</v>
      </c>
      <c r="CU32" s="2">
        <v>12</v>
      </c>
      <c r="CV32" s="2">
        <v>19</v>
      </c>
      <c r="CW32" s="2">
        <v>23</v>
      </c>
      <c r="CX32" s="2">
        <v>14</v>
      </c>
      <c r="CY32" s="2">
        <v>19</v>
      </c>
      <c r="CZ32" s="2">
        <v>19</v>
      </c>
      <c r="DA32" s="2">
        <v>28</v>
      </c>
      <c r="DB32" s="2">
        <v>8</v>
      </c>
      <c r="DC32" s="2">
        <v>10</v>
      </c>
      <c r="DD32" s="2">
        <v>14</v>
      </c>
      <c r="DE32" s="2">
        <v>24</v>
      </c>
      <c r="DF32" s="2">
        <v>8</v>
      </c>
      <c r="DG32" s="2">
        <v>13</v>
      </c>
      <c r="DH32" s="2">
        <v>23</v>
      </c>
      <c r="DI32" s="2">
        <v>19</v>
      </c>
      <c r="DJ32" s="2">
        <v>15</v>
      </c>
      <c r="DK32" s="2">
        <v>21</v>
      </c>
      <c r="DL32" s="2">
        <v>5</v>
      </c>
      <c r="DM32" s="2">
        <v>15</v>
      </c>
      <c r="DN32" s="2">
        <v>19</v>
      </c>
      <c r="DO32" s="2">
        <v>30</v>
      </c>
      <c r="DP32" s="2">
        <v>23</v>
      </c>
      <c r="DQ32" s="2">
        <v>28</v>
      </c>
    </row>
    <row r="33" spans="1:121" ht="13.5" customHeight="1" x14ac:dyDescent="0.2">
      <c r="A33" s="24"/>
      <c r="C33" s="1" t="s">
        <v>65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30"/>
      <c r="BK33" s="10"/>
      <c r="BL33" s="2" t="s">
        <v>57</v>
      </c>
      <c r="CB33" s="2">
        <v>0</v>
      </c>
      <c r="CE33" s="2">
        <v>11</v>
      </c>
      <c r="CF33" s="2">
        <v>6</v>
      </c>
      <c r="CG33" s="2">
        <v>4</v>
      </c>
      <c r="CH33" s="2">
        <v>1</v>
      </c>
      <c r="CI33" s="2">
        <v>4</v>
      </c>
      <c r="CJ33" s="2">
        <v>5</v>
      </c>
      <c r="CK33" s="2">
        <v>6</v>
      </c>
      <c r="CL33" s="2">
        <v>5</v>
      </c>
      <c r="CM33" s="2">
        <v>12</v>
      </c>
      <c r="CN33" s="2">
        <v>8</v>
      </c>
      <c r="CO33" s="2">
        <v>5</v>
      </c>
      <c r="CP33" s="2">
        <v>9</v>
      </c>
      <c r="CQ33" s="2">
        <v>9</v>
      </c>
      <c r="CR33" s="2">
        <v>7</v>
      </c>
      <c r="CS33" s="2">
        <v>11</v>
      </c>
      <c r="CT33" s="2">
        <v>4</v>
      </c>
      <c r="CU33" s="2">
        <v>7</v>
      </c>
      <c r="CV33" s="2">
        <v>7</v>
      </c>
      <c r="CW33" s="2">
        <v>17</v>
      </c>
      <c r="CX33" s="2">
        <v>13</v>
      </c>
      <c r="CY33" s="2">
        <v>16</v>
      </c>
      <c r="CZ33" s="2">
        <v>7</v>
      </c>
      <c r="DA33" s="2">
        <v>17</v>
      </c>
      <c r="DB33" s="2">
        <v>8</v>
      </c>
      <c r="DC33" s="2">
        <v>15</v>
      </c>
      <c r="DD33" s="2">
        <v>7</v>
      </c>
      <c r="DE33" s="2">
        <v>17</v>
      </c>
      <c r="DF33" s="2">
        <v>19</v>
      </c>
      <c r="DG33" s="2">
        <v>10</v>
      </c>
      <c r="DH33" s="2">
        <v>17</v>
      </c>
      <c r="DI33" s="2">
        <v>14</v>
      </c>
      <c r="DJ33" s="2">
        <v>11</v>
      </c>
      <c r="DK33" s="2">
        <v>9</v>
      </c>
      <c r="DL33" s="2">
        <v>7</v>
      </c>
      <c r="DM33" s="2">
        <v>13</v>
      </c>
      <c r="DN33" s="2">
        <v>15</v>
      </c>
      <c r="DO33" s="2">
        <v>24</v>
      </c>
      <c r="DP33" s="2">
        <v>28</v>
      </c>
      <c r="DQ33" s="2">
        <v>19</v>
      </c>
    </row>
    <row r="34" spans="1:121" ht="13.5" customHeight="1" x14ac:dyDescent="0.2">
      <c r="A34" s="24"/>
      <c r="D34" s="2" t="s">
        <v>92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>
        <f t="shared" ref="W34:BF34" si="35">(CE40+CE41)/CE46</f>
        <v>0.18292682926829268</v>
      </c>
      <c r="X34" s="10">
        <f t="shared" si="35"/>
        <v>0.24637681159420291</v>
      </c>
      <c r="Y34" s="10">
        <f t="shared" si="35"/>
        <v>0.3125</v>
      </c>
      <c r="Z34" s="10">
        <f t="shared" si="35"/>
        <v>0.23376623376623376</v>
      </c>
      <c r="AA34" s="10">
        <f t="shared" si="35"/>
        <v>0.29333333333333333</v>
      </c>
      <c r="AB34" s="10">
        <f t="shared" si="35"/>
        <v>0.28333333333333333</v>
      </c>
      <c r="AC34" s="10">
        <f t="shared" si="35"/>
        <v>0.24242424242424243</v>
      </c>
      <c r="AD34" s="10">
        <f t="shared" si="35"/>
        <v>0.35</v>
      </c>
      <c r="AE34" s="10">
        <f t="shared" si="35"/>
        <v>0.27956989247311825</v>
      </c>
      <c r="AF34" s="10">
        <f t="shared" si="35"/>
        <v>0.3595505617977528</v>
      </c>
      <c r="AG34" s="10">
        <f t="shared" si="35"/>
        <v>0.32558139534883723</v>
      </c>
      <c r="AH34" s="10">
        <f t="shared" si="35"/>
        <v>0.35483870967741937</v>
      </c>
      <c r="AI34" s="10">
        <f t="shared" si="35"/>
        <v>0.33</v>
      </c>
      <c r="AJ34" s="10">
        <f t="shared" si="35"/>
        <v>0.375</v>
      </c>
      <c r="AK34" s="10">
        <f t="shared" si="35"/>
        <v>0.28925619834710742</v>
      </c>
      <c r="AL34" s="10">
        <f t="shared" si="35"/>
        <v>0.312</v>
      </c>
      <c r="AM34" s="10">
        <f t="shared" si="35"/>
        <v>0.2608695652173913</v>
      </c>
      <c r="AN34" s="10">
        <f t="shared" si="35"/>
        <v>0.31372549019607843</v>
      </c>
      <c r="AO34" s="10">
        <f t="shared" si="35"/>
        <v>0.25683060109289618</v>
      </c>
      <c r="AP34" s="10">
        <f t="shared" si="35"/>
        <v>0.33333333333333331</v>
      </c>
      <c r="AQ34" s="10">
        <f t="shared" si="35"/>
        <v>0.29341317365269459</v>
      </c>
      <c r="AR34" s="10">
        <f t="shared" si="35"/>
        <v>0.3383838383838384</v>
      </c>
      <c r="AS34" s="10">
        <f t="shared" si="35"/>
        <v>0.32547169811320753</v>
      </c>
      <c r="AT34" s="10">
        <f t="shared" si="35"/>
        <v>0.27272727272727271</v>
      </c>
      <c r="AU34" s="10">
        <f t="shared" si="35"/>
        <v>0.29870129870129869</v>
      </c>
      <c r="AV34" s="10">
        <f t="shared" si="35"/>
        <v>0.26457399103139012</v>
      </c>
      <c r="AW34" s="10">
        <f t="shared" si="35"/>
        <v>0.25482625482625482</v>
      </c>
      <c r="AX34" s="10">
        <f t="shared" si="35"/>
        <v>0.316</v>
      </c>
      <c r="AY34" s="10">
        <f t="shared" si="35"/>
        <v>0.34051724137931033</v>
      </c>
      <c r="AZ34" s="10">
        <f t="shared" si="35"/>
        <v>0.29259259259259257</v>
      </c>
      <c r="BA34" s="10">
        <f t="shared" si="35"/>
        <v>0.34576271186440677</v>
      </c>
      <c r="BB34" s="10">
        <f t="shared" si="35"/>
        <v>0.33110367892976589</v>
      </c>
      <c r="BC34" s="10">
        <f t="shared" si="35"/>
        <v>0.31</v>
      </c>
      <c r="BD34" s="10">
        <f t="shared" si="35"/>
        <v>0.30501930501930502</v>
      </c>
      <c r="BE34" s="10">
        <f t="shared" si="35"/>
        <v>0.36893203883495146</v>
      </c>
      <c r="BF34" s="10">
        <f t="shared" si="35"/>
        <v>0.34782608695652173</v>
      </c>
      <c r="BG34" s="10">
        <f>(DO40+DO41)/DO46</f>
        <v>0.38922155688622756</v>
      </c>
      <c r="BH34" s="10">
        <f>(DP40+DP41)/DP46</f>
        <v>0.2857142857142857</v>
      </c>
      <c r="BI34" s="10">
        <f>(DQ40+DQ41)/DQ46</f>
        <v>0.2807017543859649</v>
      </c>
      <c r="BJ34" s="30"/>
      <c r="BK34" s="10"/>
      <c r="BL34" s="2" t="s">
        <v>59</v>
      </c>
      <c r="CB34" s="2">
        <v>2</v>
      </c>
      <c r="CE34" s="2">
        <v>3</v>
      </c>
      <c r="CF34" s="2">
        <v>2</v>
      </c>
      <c r="CG34" s="2">
        <v>3</v>
      </c>
      <c r="CH34" s="2">
        <v>2</v>
      </c>
      <c r="CI34" s="2">
        <v>5</v>
      </c>
      <c r="CJ34" s="2">
        <v>2</v>
      </c>
      <c r="CK34" s="2">
        <v>6</v>
      </c>
      <c r="CL34" s="2">
        <v>7</v>
      </c>
      <c r="CM34" s="2">
        <v>3</v>
      </c>
      <c r="CN34" s="2">
        <v>4</v>
      </c>
      <c r="CO34" s="2">
        <v>5</v>
      </c>
      <c r="CP34" s="2">
        <v>3</v>
      </c>
      <c r="CQ34" s="2">
        <v>4</v>
      </c>
      <c r="CR34" s="2">
        <v>3</v>
      </c>
      <c r="CS34" s="2">
        <v>7</v>
      </c>
      <c r="CT34" s="2">
        <v>9</v>
      </c>
      <c r="CU34" s="2">
        <v>13</v>
      </c>
      <c r="CV34" s="2">
        <v>12</v>
      </c>
      <c r="CW34" s="2">
        <v>8</v>
      </c>
      <c r="CX34" s="2">
        <v>13</v>
      </c>
      <c r="CY34" s="2">
        <v>6</v>
      </c>
      <c r="CZ34" s="2">
        <v>9</v>
      </c>
      <c r="DA34" s="2">
        <v>12</v>
      </c>
      <c r="DB34" s="2">
        <v>9</v>
      </c>
      <c r="DC34" s="2">
        <v>12</v>
      </c>
      <c r="DD34" s="2">
        <v>8</v>
      </c>
      <c r="DE34" s="2">
        <v>13</v>
      </c>
      <c r="DF34" s="2">
        <v>12</v>
      </c>
      <c r="DG34" s="2">
        <v>13</v>
      </c>
      <c r="DH34" s="2">
        <v>11</v>
      </c>
      <c r="DI34" s="2">
        <v>10</v>
      </c>
      <c r="DJ34" s="2">
        <v>12</v>
      </c>
      <c r="DK34" s="2">
        <v>10</v>
      </c>
      <c r="DL34" s="2">
        <v>2</v>
      </c>
      <c r="DM34" s="2">
        <v>14</v>
      </c>
      <c r="DN34" s="2">
        <v>10</v>
      </c>
      <c r="DO34" s="2">
        <v>18</v>
      </c>
      <c r="DP34" s="2">
        <v>31</v>
      </c>
      <c r="DQ34" s="2">
        <v>20</v>
      </c>
    </row>
    <row r="35" spans="1:121" ht="13.5" customHeight="1" x14ac:dyDescent="0.2">
      <c r="A35" s="24"/>
      <c r="D35" s="2" t="s">
        <v>93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>
        <f t="shared" ref="W35:BI35" si="36">SUM(CE40:CE42)/CE46</f>
        <v>0.51219512195121952</v>
      </c>
      <c r="X35" s="10">
        <f t="shared" si="36"/>
        <v>0.56521739130434778</v>
      </c>
      <c r="Y35" s="10">
        <f t="shared" si="36"/>
        <v>0.6</v>
      </c>
      <c r="Z35" s="10">
        <f t="shared" si="36"/>
        <v>0.53246753246753242</v>
      </c>
      <c r="AA35" s="10">
        <f t="shared" si="36"/>
        <v>0.65333333333333332</v>
      </c>
      <c r="AB35" s="10">
        <f t="shared" si="36"/>
        <v>0.66666666666666663</v>
      </c>
      <c r="AC35" s="10">
        <f t="shared" si="36"/>
        <v>0.48484848484848486</v>
      </c>
      <c r="AD35" s="10">
        <f t="shared" si="36"/>
        <v>0.53749999999999998</v>
      </c>
      <c r="AE35" s="10">
        <f t="shared" si="36"/>
        <v>0.58064516129032262</v>
      </c>
      <c r="AF35" s="10">
        <f t="shared" si="36"/>
        <v>0.6179775280898876</v>
      </c>
      <c r="AG35" s="10">
        <f t="shared" si="36"/>
        <v>0.56976744186046513</v>
      </c>
      <c r="AH35" s="10">
        <f t="shared" si="36"/>
        <v>0.75268817204301075</v>
      </c>
      <c r="AI35" s="10">
        <f t="shared" si="36"/>
        <v>0.68</v>
      </c>
      <c r="AJ35" s="10">
        <f t="shared" si="36"/>
        <v>0.63541666666666663</v>
      </c>
      <c r="AK35" s="10">
        <f t="shared" si="36"/>
        <v>0.6198347107438017</v>
      </c>
      <c r="AL35" s="10">
        <f t="shared" si="36"/>
        <v>0.63200000000000001</v>
      </c>
      <c r="AM35" s="10">
        <f t="shared" si="36"/>
        <v>0.53623188405797106</v>
      </c>
      <c r="AN35" s="10">
        <f t="shared" si="36"/>
        <v>0.59477124183006536</v>
      </c>
      <c r="AO35" s="10">
        <f t="shared" si="36"/>
        <v>0.56830601092896171</v>
      </c>
      <c r="AP35" s="10">
        <f t="shared" si="36"/>
        <v>0.64848484848484844</v>
      </c>
      <c r="AQ35" s="10">
        <f t="shared" si="36"/>
        <v>0.59880239520958078</v>
      </c>
      <c r="AR35" s="10">
        <f t="shared" si="36"/>
        <v>0.59090909090909094</v>
      </c>
      <c r="AS35" s="10">
        <f t="shared" si="36"/>
        <v>0.59905660377358494</v>
      </c>
      <c r="AT35" s="10">
        <f t="shared" si="36"/>
        <v>0.54545454545454541</v>
      </c>
      <c r="AU35" s="10">
        <f t="shared" si="36"/>
        <v>0.55844155844155841</v>
      </c>
      <c r="AV35" s="10">
        <f t="shared" si="36"/>
        <v>0.51569506726457404</v>
      </c>
      <c r="AW35" s="10">
        <f t="shared" si="36"/>
        <v>0.54440154440154442</v>
      </c>
      <c r="AX35" s="10">
        <f t="shared" si="36"/>
        <v>0.60799999999999998</v>
      </c>
      <c r="AY35" s="10">
        <f t="shared" si="36"/>
        <v>0.62931034482758619</v>
      </c>
      <c r="AZ35" s="10">
        <f t="shared" si="36"/>
        <v>0.55555555555555558</v>
      </c>
      <c r="BA35" s="10">
        <f t="shared" si="36"/>
        <v>0.6271186440677966</v>
      </c>
      <c r="BB35" s="10">
        <f t="shared" si="36"/>
        <v>0.59866220735785958</v>
      </c>
      <c r="BC35" s="10">
        <f t="shared" si="36"/>
        <v>0.53</v>
      </c>
      <c r="BD35" s="10">
        <f t="shared" si="36"/>
        <v>0.58687258687258692</v>
      </c>
      <c r="BE35" s="10">
        <f t="shared" si="36"/>
        <v>0.56796116504854366</v>
      </c>
      <c r="BF35" s="10">
        <f t="shared" si="36"/>
        <v>0.6376811594202898</v>
      </c>
      <c r="BG35" s="10">
        <f t="shared" si="36"/>
        <v>0.59281437125748504</v>
      </c>
      <c r="BH35" s="10">
        <f t="shared" si="36"/>
        <v>0.45535714285714285</v>
      </c>
      <c r="BI35" s="10">
        <f t="shared" si="36"/>
        <v>0.43859649122807015</v>
      </c>
      <c r="BJ35" s="30"/>
      <c r="BK35" s="10"/>
      <c r="BL35" s="2" t="s">
        <v>61</v>
      </c>
      <c r="CB35" s="2">
        <v>4</v>
      </c>
      <c r="CE35" s="2">
        <v>4</v>
      </c>
      <c r="CF35" s="2">
        <v>1</v>
      </c>
      <c r="CG35" s="2">
        <v>1</v>
      </c>
      <c r="CH35" s="2">
        <v>6</v>
      </c>
      <c r="CI35" s="2">
        <v>3</v>
      </c>
      <c r="CJ35" s="2">
        <v>1</v>
      </c>
      <c r="CK35" s="2">
        <v>3</v>
      </c>
      <c r="CL35" s="2">
        <v>3</v>
      </c>
      <c r="CM35" s="2">
        <v>6</v>
      </c>
      <c r="CN35" s="2">
        <v>4</v>
      </c>
      <c r="CO35" s="2">
        <v>6</v>
      </c>
      <c r="CP35" s="2">
        <v>2</v>
      </c>
      <c r="CQ35" s="2">
        <v>4</v>
      </c>
      <c r="CR35" s="2">
        <v>1</v>
      </c>
      <c r="CS35" s="2">
        <v>5</v>
      </c>
      <c r="CT35" s="2">
        <v>2</v>
      </c>
      <c r="CU35" s="2">
        <v>4</v>
      </c>
      <c r="CV35" s="2">
        <v>9</v>
      </c>
      <c r="CW35" s="2">
        <v>8</v>
      </c>
      <c r="CX35" s="2">
        <v>12</v>
      </c>
      <c r="CY35" s="2">
        <v>12</v>
      </c>
      <c r="CZ35" s="2">
        <v>7</v>
      </c>
      <c r="DA35" s="2">
        <v>7</v>
      </c>
      <c r="DB35" s="2">
        <v>15</v>
      </c>
      <c r="DC35" s="2">
        <v>10</v>
      </c>
      <c r="DD35" s="2">
        <v>11</v>
      </c>
      <c r="DE35" s="2">
        <v>13</v>
      </c>
      <c r="DF35" s="2">
        <v>9</v>
      </c>
      <c r="DG35" s="2">
        <v>7</v>
      </c>
      <c r="DH35" s="2">
        <v>14</v>
      </c>
      <c r="DI35" s="2">
        <v>7</v>
      </c>
      <c r="DJ35" s="2">
        <v>7</v>
      </c>
      <c r="DK35" s="2">
        <v>5</v>
      </c>
      <c r="DL35" s="2">
        <v>3</v>
      </c>
      <c r="DM35" s="2">
        <v>6</v>
      </c>
      <c r="DN35" s="2">
        <v>9</v>
      </c>
      <c r="DO35" s="2">
        <v>9</v>
      </c>
      <c r="DP35" s="2">
        <v>14</v>
      </c>
      <c r="DQ35" s="2">
        <v>10</v>
      </c>
    </row>
    <row r="36" spans="1:121" ht="13.5" customHeight="1" x14ac:dyDescent="0.2">
      <c r="A36" s="24"/>
      <c r="D36" s="2" t="s">
        <v>94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>
        <f t="shared" ref="W36:BI36" si="37">SUM(CE40:CE43)/CE46</f>
        <v>0.73170731707317072</v>
      </c>
      <c r="X36" s="10">
        <f t="shared" si="37"/>
        <v>0.79710144927536231</v>
      </c>
      <c r="Y36" s="10">
        <f t="shared" si="37"/>
        <v>0.88749999999999996</v>
      </c>
      <c r="Z36" s="10">
        <f t="shared" si="37"/>
        <v>0.90909090909090906</v>
      </c>
      <c r="AA36" s="10">
        <f t="shared" si="37"/>
        <v>0.96</v>
      </c>
      <c r="AB36" s="10">
        <f t="shared" si="37"/>
        <v>0.95</v>
      </c>
      <c r="AC36" s="10">
        <f t="shared" si="37"/>
        <v>0.87878787878787878</v>
      </c>
      <c r="AD36" s="10">
        <f t="shared" si="37"/>
        <v>0.91249999999999998</v>
      </c>
      <c r="AE36" s="10">
        <f t="shared" si="37"/>
        <v>0.88172043010752688</v>
      </c>
      <c r="AF36" s="10">
        <f t="shared" si="37"/>
        <v>0.9213483146067416</v>
      </c>
      <c r="AG36" s="10">
        <f t="shared" si="37"/>
        <v>0.93023255813953487</v>
      </c>
      <c r="AH36" s="10">
        <f t="shared" si="37"/>
        <v>0.967741935483871</v>
      </c>
      <c r="AI36" s="10">
        <f t="shared" si="37"/>
        <v>0.94</v>
      </c>
      <c r="AJ36" s="10">
        <f t="shared" si="37"/>
        <v>0.95833333333333337</v>
      </c>
      <c r="AK36" s="10">
        <f t="shared" si="37"/>
        <v>0.8925619834710744</v>
      </c>
      <c r="AL36" s="10">
        <f t="shared" si="37"/>
        <v>0.95199999999999996</v>
      </c>
      <c r="AM36" s="10">
        <f t="shared" si="37"/>
        <v>0.90579710144927539</v>
      </c>
      <c r="AN36" s="10">
        <f t="shared" si="37"/>
        <v>0.92156862745098034</v>
      </c>
      <c r="AO36" s="10">
        <f t="shared" si="37"/>
        <v>0.90710382513661203</v>
      </c>
      <c r="AP36" s="10">
        <f t="shared" si="37"/>
        <v>0.90303030303030307</v>
      </c>
      <c r="AQ36" s="10">
        <f t="shared" si="37"/>
        <v>0.89221556886227549</v>
      </c>
      <c r="AR36" s="10">
        <f t="shared" si="37"/>
        <v>0.88888888888888884</v>
      </c>
      <c r="AS36" s="10">
        <f t="shared" si="37"/>
        <v>0.90094339622641506</v>
      </c>
      <c r="AT36" s="10">
        <f t="shared" si="37"/>
        <v>0.86602870813397126</v>
      </c>
      <c r="AU36" s="10">
        <f t="shared" si="37"/>
        <v>0.88311688311688308</v>
      </c>
      <c r="AV36" s="10">
        <f t="shared" si="37"/>
        <v>0.83856502242152464</v>
      </c>
      <c r="AW36" s="10">
        <f t="shared" si="37"/>
        <v>0.86872586872586877</v>
      </c>
      <c r="AX36" s="10">
        <f t="shared" si="37"/>
        <v>0.93200000000000005</v>
      </c>
      <c r="AY36" s="10">
        <f t="shared" si="37"/>
        <v>0.90517241379310343</v>
      </c>
      <c r="AZ36" s="10">
        <f t="shared" si="37"/>
        <v>0.90370370370370368</v>
      </c>
      <c r="BA36" s="10">
        <f t="shared" si="37"/>
        <v>0.93220338983050843</v>
      </c>
      <c r="BB36" s="10">
        <f t="shared" si="37"/>
        <v>0.89632107023411367</v>
      </c>
      <c r="BC36" s="10">
        <f t="shared" si="37"/>
        <v>0.87</v>
      </c>
      <c r="BD36" s="10">
        <f t="shared" si="37"/>
        <v>0.87644787644787647</v>
      </c>
      <c r="BE36" s="10">
        <f t="shared" si="37"/>
        <v>0.88834951456310685</v>
      </c>
      <c r="BF36" s="10">
        <f t="shared" si="37"/>
        <v>0.88405797101449279</v>
      </c>
      <c r="BG36" s="10">
        <f t="shared" si="37"/>
        <v>0.84431137724550898</v>
      </c>
      <c r="BH36" s="10">
        <f t="shared" si="37"/>
        <v>0.8258928571428571</v>
      </c>
      <c r="BI36" s="10">
        <f t="shared" si="37"/>
        <v>0.79532163742690054</v>
      </c>
      <c r="BJ36" s="25"/>
      <c r="BL36" s="2" t="s">
        <v>63</v>
      </c>
      <c r="CB36" s="2">
        <v>0</v>
      </c>
      <c r="CE36" s="2">
        <v>2</v>
      </c>
      <c r="CF36" s="2">
        <v>1</v>
      </c>
      <c r="CG36" s="2">
        <v>2</v>
      </c>
      <c r="CH36" s="2">
        <v>3</v>
      </c>
      <c r="CI36" s="2">
        <v>0</v>
      </c>
      <c r="CJ36" s="2">
        <v>1</v>
      </c>
      <c r="CK36" s="2">
        <v>2</v>
      </c>
      <c r="CL36" s="2">
        <v>3</v>
      </c>
      <c r="CM36" s="2">
        <v>2</v>
      </c>
      <c r="CN36" s="2">
        <v>1</v>
      </c>
      <c r="CO36" s="2">
        <v>5</v>
      </c>
      <c r="CP36" s="2">
        <v>3</v>
      </c>
      <c r="CQ36" s="2">
        <v>3</v>
      </c>
      <c r="CR36" s="2">
        <v>5</v>
      </c>
      <c r="CS36" s="2">
        <v>4</v>
      </c>
      <c r="CT36" s="2">
        <v>1</v>
      </c>
      <c r="CU36" s="2">
        <v>7</v>
      </c>
      <c r="CV36" s="2">
        <v>3</v>
      </c>
      <c r="CW36" s="2">
        <v>7</v>
      </c>
      <c r="CX36" s="2">
        <v>7</v>
      </c>
      <c r="CY36" s="2">
        <v>6</v>
      </c>
      <c r="CZ36" s="2">
        <v>2</v>
      </c>
      <c r="DA36" s="2">
        <v>5</v>
      </c>
      <c r="DB36" s="2">
        <v>3</v>
      </c>
      <c r="DC36" s="2">
        <v>4</v>
      </c>
      <c r="DD36" s="2">
        <v>3</v>
      </c>
      <c r="DE36" s="2">
        <v>11</v>
      </c>
      <c r="DF36" s="2">
        <v>5</v>
      </c>
      <c r="DG36" s="2">
        <v>8</v>
      </c>
      <c r="DH36" s="2">
        <v>12</v>
      </c>
      <c r="DI36" s="2">
        <v>4</v>
      </c>
      <c r="DJ36" s="2">
        <v>9</v>
      </c>
      <c r="DK36" s="2">
        <v>2</v>
      </c>
      <c r="DL36" s="2">
        <v>1</v>
      </c>
      <c r="DM36" s="2">
        <v>2</v>
      </c>
      <c r="DN36" s="2">
        <v>3</v>
      </c>
      <c r="DO36" s="2">
        <v>6</v>
      </c>
      <c r="DP36" s="2">
        <v>12</v>
      </c>
      <c r="DQ36" s="2">
        <v>14</v>
      </c>
    </row>
    <row r="37" spans="1:121" ht="13.5" customHeight="1" x14ac:dyDescent="0.2">
      <c r="A37" s="24"/>
      <c r="D37" s="2" t="s">
        <v>95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>
        <f t="shared" ref="W37:BF37" si="38">SUM(CE40:CE44)/CE46</f>
        <v>0.8902439024390244</v>
      </c>
      <c r="X37" s="10">
        <f t="shared" si="38"/>
        <v>0.86956521739130432</v>
      </c>
      <c r="Y37" s="10">
        <f t="shared" si="38"/>
        <v>0.9375</v>
      </c>
      <c r="Z37" s="10">
        <f t="shared" si="38"/>
        <v>0.98701298701298701</v>
      </c>
      <c r="AA37" s="10">
        <f t="shared" si="38"/>
        <v>0.98666666666666669</v>
      </c>
      <c r="AB37" s="10">
        <f t="shared" si="38"/>
        <v>0.96666666666666667</v>
      </c>
      <c r="AC37" s="10">
        <f t="shared" si="38"/>
        <v>0.96969696969696972</v>
      </c>
      <c r="AD37" s="10">
        <f t="shared" si="38"/>
        <v>0.98750000000000004</v>
      </c>
      <c r="AE37" s="10">
        <f t="shared" si="38"/>
        <v>0.967741935483871</v>
      </c>
      <c r="AF37" s="10">
        <f t="shared" si="38"/>
        <v>0.9662921348314607</v>
      </c>
      <c r="AG37" s="10">
        <f t="shared" si="38"/>
        <v>0.98837209302325579</v>
      </c>
      <c r="AH37" s="10">
        <f t="shared" si="38"/>
        <v>1</v>
      </c>
      <c r="AI37" s="10">
        <f t="shared" si="38"/>
        <v>0.99</v>
      </c>
      <c r="AJ37" s="10">
        <f t="shared" si="38"/>
        <v>0.98958333333333337</v>
      </c>
      <c r="AK37" s="10">
        <f t="shared" si="38"/>
        <v>0.95867768595041325</v>
      </c>
      <c r="AL37" s="10">
        <f t="shared" si="38"/>
        <v>0.98399999999999999</v>
      </c>
      <c r="AM37" s="10">
        <f t="shared" si="38"/>
        <v>0.96376811594202894</v>
      </c>
      <c r="AN37" s="10">
        <f t="shared" si="38"/>
        <v>0.98039215686274506</v>
      </c>
      <c r="AO37" s="10">
        <f t="shared" si="38"/>
        <v>0.96721311475409832</v>
      </c>
      <c r="AP37" s="10">
        <f t="shared" si="38"/>
        <v>0.95151515151515154</v>
      </c>
      <c r="AQ37" s="10">
        <f t="shared" si="38"/>
        <v>0.9640718562874252</v>
      </c>
      <c r="AR37" s="10">
        <f t="shared" si="38"/>
        <v>0.95959595959595956</v>
      </c>
      <c r="AS37" s="10">
        <f t="shared" si="38"/>
        <v>0.97169811320754718</v>
      </c>
      <c r="AT37" s="10">
        <f t="shared" si="38"/>
        <v>0.9569377990430622</v>
      </c>
      <c r="AU37" s="10">
        <f t="shared" si="38"/>
        <v>0.94372294372294374</v>
      </c>
      <c r="AV37" s="10">
        <f t="shared" si="38"/>
        <v>0.94170403587443952</v>
      </c>
      <c r="AW37" s="10">
        <f t="shared" si="38"/>
        <v>0.96911196911196906</v>
      </c>
      <c r="AX37" s="10">
        <f t="shared" si="38"/>
        <v>0.98399999999999999</v>
      </c>
      <c r="AY37" s="10">
        <f t="shared" si="38"/>
        <v>0.98275862068965514</v>
      </c>
      <c r="AZ37" s="10">
        <f t="shared" si="38"/>
        <v>0.96666666666666667</v>
      </c>
      <c r="BA37" s="10">
        <f t="shared" si="38"/>
        <v>0.97627118644067801</v>
      </c>
      <c r="BB37" s="10">
        <f t="shared" si="38"/>
        <v>0.97993311036789299</v>
      </c>
      <c r="BC37" s="10">
        <f t="shared" si="38"/>
        <v>0.93</v>
      </c>
      <c r="BD37" s="10">
        <f t="shared" si="38"/>
        <v>0.95366795366795365</v>
      </c>
      <c r="BE37" s="10">
        <f t="shared" si="38"/>
        <v>0.94174757281553401</v>
      </c>
      <c r="BF37" s="10">
        <f t="shared" si="38"/>
        <v>0.93478260869565222</v>
      </c>
      <c r="BG37" s="10">
        <f>SUM(DO40:DO44)/DO46</f>
        <v>0.92814371257485029</v>
      </c>
      <c r="BH37" s="10">
        <f>SUM(DP40:DP44)/DP46</f>
        <v>0.9017857142857143</v>
      </c>
      <c r="BI37" s="10">
        <f>SUM(DQ40:DQ44)/DQ46</f>
        <v>0.89473684210526316</v>
      </c>
      <c r="BJ37" s="25"/>
      <c r="BL37" s="2" t="s">
        <v>64</v>
      </c>
      <c r="CB37" s="2">
        <v>1</v>
      </c>
      <c r="CE37" s="2">
        <v>0</v>
      </c>
      <c r="CF37" s="2">
        <v>0</v>
      </c>
      <c r="CG37" s="2">
        <v>2</v>
      </c>
      <c r="CH37" s="2">
        <v>1</v>
      </c>
      <c r="CI37" s="2">
        <v>0</v>
      </c>
      <c r="CJ37" s="2">
        <v>1</v>
      </c>
      <c r="CK37" s="2">
        <v>0</v>
      </c>
      <c r="CL37" s="2">
        <v>2</v>
      </c>
      <c r="CM37" s="2">
        <v>1</v>
      </c>
      <c r="CN37" s="2">
        <v>3</v>
      </c>
      <c r="CO37" s="2">
        <v>1</v>
      </c>
      <c r="CP37" s="2">
        <v>2</v>
      </c>
      <c r="CQ37" s="2">
        <v>1</v>
      </c>
      <c r="CR37" s="2">
        <v>2</v>
      </c>
      <c r="CS37" s="2">
        <v>2</v>
      </c>
      <c r="CT37" s="2">
        <v>3</v>
      </c>
      <c r="CU37" s="2">
        <v>8</v>
      </c>
      <c r="CV37" s="2">
        <v>6</v>
      </c>
      <c r="CW37" s="2">
        <v>4</v>
      </c>
      <c r="CX37" s="2">
        <v>8</v>
      </c>
      <c r="CY37" s="2">
        <v>3</v>
      </c>
      <c r="CZ37" s="2">
        <v>1</v>
      </c>
      <c r="DA37" s="2">
        <v>1</v>
      </c>
      <c r="DB37" s="2">
        <v>9</v>
      </c>
      <c r="DC37" s="2">
        <v>5</v>
      </c>
      <c r="DD37" s="2">
        <v>6</v>
      </c>
      <c r="DE37" s="2">
        <v>7</v>
      </c>
      <c r="DF37" s="2">
        <v>5</v>
      </c>
      <c r="DG37" s="2">
        <v>4</v>
      </c>
      <c r="DH37" s="2">
        <v>6</v>
      </c>
      <c r="DI37" s="2">
        <v>2</v>
      </c>
      <c r="DJ37" s="2">
        <v>1</v>
      </c>
      <c r="DK37" s="2">
        <v>3</v>
      </c>
      <c r="DL37" s="2">
        <v>2</v>
      </c>
      <c r="DM37" s="2">
        <v>5</v>
      </c>
      <c r="DN37" s="2">
        <v>5</v>
      </c>
      <c r="DO37" s="2">
        <v>3</v>
      </c>
      <c r="DP37" s="2">
        <v>5</v>
      </c>
      <c r="DQ37" s="2">
        <v>3</v>
      </c>
    </row>
    <row r="38" spans="1:121" ht="13.5" customHeight="1" x14ac:dyDescent="0.2">
      <c r="A38" s="24"/>
      <c r="D38" s="14" t="s">
        <v>70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>
        <f t="shared" ref="W38:BF38" si="39">CE45/CE46</f>
        <v>0.10975609756097561</v>
      </c>
      <c r="X38" s="15">
        <f t="shared" si="39"/>
        <v>0.13043478260869565</v>
      </c>
      <c r="Y38" s="15">
        <f t="shared" si="39"/>
        <v>6.25E-2</v>
      </c>
      <c r="Z38" s="15">
        <f t="shared" si="39"/>
        <v>1.2987012987012988E-2</v>
      </c>
      <c r="AA38" s="15">
        <f t="shared" si="39"/>
        <v>1.3333333333333334E-2</v>
      </c>
      <c r="AB38" s="15">
        <f t="shared" si="39"/>
        <v>3.3333333333333333E-2</v>
      </c>
      <c r="AC38" s="15">
        <f t="shared" si="39"/>
        <v>3.0303030303030304E-2</v>
      </c>
      <c r="AD38" s="15">
        <f t="shared" si="39"/>
        <v>1.2500000000000001E-2</v>
      </c>
      <c r="AE38" s="15">
        <f t="shared" si="39"/>
        <v>3.2258064516129031E-2</v>
      </c>
      <c r="AF38" s="15">
        <f t="shared" si="39"/>
        <v>3.3707865168539325E-2</v>
      </c>
      <c r="AG38" s="15">
        <f t="shared" si="39"/>
        <v>1.1627906976744186E-2</v>
      </c>
      <c r="AH38" s="15">
        <f t="shared" si="39"/>
        <v>0</v>
      </c>
      <c r="AI38" s="15">
        <f t="shared" si="39"/>
        <v>0.01</v>
      </c>
      <c r="AJ38" s="15">
        <f t="shared" si="39"/>
        <v>1.0416666666666666E-2</v>
      </c>
      <c r="AK38" s="15">
        <f t="shared" si="39"/>
        <v>4.1322314049586778E-2</v>
      </c>
      <c r="AL38" s="15">
        <f t="shared" si="39"/>
        <v>1.6E-2</v>
      </c>
      <c r="AM38" s="15">
        <f t="shared" si="39"/>
        <v>3.6231884057971016E-2</v>
      </c>
      <c r="AN38" s="15">
        <f t="shared" si="39"/>
        <v>1.9607843137254902E-2</v>
      </c>
      <c r="AO38" s="15">
        <f t="shared" si="39"/>
        <v>3.2786885245901641E-2</v>
      </c>
      <c r="AP38" s="15">
        <f t="shared" si="39"/>
        <v>4.8484848484848485E-2</v>
      </c>
      <c r="AQ38" s="15">
        <f t="shared" si="39"/>
        <v>3.5928143712574849E-2</v>
      </c>
      <c r="AR38" s="15">
        <f t="shared" si="39"/>
        <v>4.0404040404040407E-2</v>
      </c>
      <c r="AS38" s="15">
        <f t="shared" si="39"/>
        <v>2.8301886792452831E-2</v>
      </c>
      <c r="AT38" s="15">
        <f t="shared" si="39"/>
        <v>4.3062200956937802E-2</v>
      </c>
      <c r="AU38" s="15">
        <f t="shared" si="39"/>
        <v>5.627705627705628E-2</v>
      </c>
      <c r="AV38" s="15">
        <f t="shared" si="39"/>
        <v>5.829596412556054E-2</v>
      </c>
      <c r="AW38" s="15">
        <f t="shared" si="39"/>
        <v>3.0888030888030889E-2</v>
      </c>
      <c r="AX38" s="15">
        <f t="shared" si="39"/>
        <v>1.6E-2</v>
      </c>
      <c r="AY38" s="15">
        <f t="shared" si="39"/>
        <v>1.7241379310344827E-2</v>
      </c>
      <c r="AZ38" s="15">
        <f t="shared" si="39"/>
        <v>3.3333333333333333E-2</v>
      </c>
      <c r="BA38" s="15">
        <f t="shared" si="39"/>
        <v>2.3728813559322035E-2</v>
      </c>
      <c r="BB38" s="15">
        <f t="shared" si="39"/>
        <v>2.0066889632107024E-2</v>
      </c>
      <c r="BC38" s="15">
        <f t="shared" si="39"/>
        <v>7.0000000000000007E-2</v>
      </c>
      <c r="BD38" s="15">
        <f t="shared" si="39"/>
        <v>4.633204633204633E-2</v>
      </c>
      <c r="BE38" s="15">
        <f t="shared" si="39"/>
        <v>5.8252427184466021E-2</v>
      </c>
      <c r="BF38" s="15">
        <f t="shared" si="39"/>
        <v>6.5217391304347824E-2</v>
      </c>
      <c r="BG38" s="15">
        <f>DO45/DO46</f>
        <v>7.1856287425149698E-2</v>
      </c>
      <c r="BH38" s="15">
        <f>DP45/DP46</f>
        <v>9.8214285714285712E-2</v>
      </c>
      <c r="BI38" s="15">
        <f>DQ45/DQ46</f>
        <v>0.10526315789473684</v>
      </c>
      <c r="BJ38" s="25"/>
      <c r="BL38" s="2" t="s">
        <v>66</v>
      </c>
      <c r="CB38" s="2">
        <v>0</v>
      </c>
      <c r="CE38" s="2">
        <v>2</v>
      </c>
      <c r="CF38" s="2">
        <v>1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P38" s="2">
        <v>1</v>
      </c>
      <c r="CQ38" s="2">
        <v>0</v>
      </c>
      <c r="CR38" s="2">
        <v>0</v>
      </c>
      <c r="CS38" s="2">
        <v>1</v>
      </c>
      <c r="CT38" s="2">
        <v>1</v>
      </c>
      <c r="CU38" s="2">
        <v>2</v>
      </c>
      <c r="CV38" s="2">
        <v>1</v>
      </c>
      <c r="CW38" s="2">
        <v>3</v>
      </c>
      <c r="CX38" s="2">
        <v>0</v>
      </c>
      <c r="CY38" s="2">
        <v>2</v>
      </c>
      <c r="CZ38" s="2">
        <v>2</v>
      </c>
      <c r="DA38" s="2">
        <v>2</v>
      </c>
      <c r="DB38" s="2">
        <v>1</v>
      </c>
      <c r="DC38" s="2">
        <v>3</v>
      </c>
      <c r="DD38" s="2">
        <v>0</v>
      </c>
      <c r="DE38" s="2">
        <v>1</v>
      </c>
      <c r="DF38" s="2">
        <v>1</v>
      </c>
      <c r="DG38" s="2">
        <v>5</v>
      </c>
      <c r="DH38" s="2">
        <v>1</v>
      </c>
      <c r="DI38" s="2">
        <v>1</v>
      </c>
      <c r="DJ38" s="2">
        <v>1</v>
      </c>
      <c r="DK38" s="2">
        <v>4</v>
      </c>
      <c r="DL38" s="2">
        <v>1</v>
      </c>
      <c r="DM38" s="2">
        <v>3</v>
      </c>
      <c r="DN38" s="2">
        <v>0</v>
      </c>
      <c r="DO38" s="2">
        <v>3</v>
      </c>
      <c r="DP38" s="2">
        <v>2</v>
      </c>
      <c r="DQ38" s="2">
        <v>0</v>
      </c>
    </row>
    <row r="39" spans="1:121" ht="13.5" customHeight="1" x14ac:dyDescent="0.2">
      <c r="A39" s="24"/>
      <c r="D39" s="9" t="s">
        <v>72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6">
        <f t="shared" ref="W39:BI39" si="40">CE47</f>
        <v>22.7</v>
      </c>
      <c r="X39" s="6">
        <f t="shared" si="40"/>
        <v>22.9</v>
      </c>
      <c r="Y39" s="6">
        <f t="shared" si="40"/>
        <v>24.3</v>
      </c>
      <c r="Z39" s="6">
        <f t="shared" si="40"/>
        <v>24.2</v>
      </c>
      <c r="AA39" s="6">
        <f t="shared" si="40"/>
        <v>25.2</v>
      </c>
      <c r="AB39" s="6">
        <f t="shared" si="40"/>
        <v>25.2</v>
      </c>
      <c r="AC39" s="6">
        <f t="shared" si="40"/>
        <v>24</v>
      </c>
      <c r="AD39" s="6">
        <f t="shared" si="40"/>
        <v>24.5</v>
      </c>
      <c r="AE39" s="6">
        <f t="shared" si="40"/>
        <v>24.4</v>
      </c>
      <c r="AF39" s="6">
        <f t="shared" si="40"/>
        <v>24.7</v>
      </c>
      <c r="AG39" s="6">
        <f t="shared" si="40"/>
        <v>24.7</v>
      </c>
      <c r="AH39" s="6">
        <f t="shared" si="40"/>
        <v>25.9</v>
      </c>
      <c r="AI39" s="6">
        <f t="shared" si="40"/>
        <v>25.2</v>
      </c>
      <c r="AJ39" s="6">
        <f t="shared" si="40"/>
        <v>25.6</v>
      </c>
      <c r="AK39" s="6">
        <f t="shared" si="40"/>
        <v>24.7</v>
      </c>
      <c r="AL39" s="6">
        <f t="shared" si="40"/>
        <v>25</v>
      </c>
      <c r="AM39" s="6">
        <f t="shared" si="40"/>
        <v>24</v>
      </c>
      <c r="AN39" s="6">
        <f t="shared" si="40"/>
        <v>24.7</v>
      </c>
      <c r="AO39" s="6">
        <f t="shared" si="40"/>
        <v>24.3</v>
      </c>
      <c r="AP39" s="6">
        <f t="shared" si="40"/>
        <v>24.9</v>
      </c>
      <c r="AQ39" s="6">
        <f t="shared" si="40"/>
        <v>24.6</v>
      </c>
      <c r="AR39" s="6">
        <f t="shared" si="40"/>
        <v>24.8</v>
      </c>
      <c r="AS39" s="6">
        <f t="shared" si="40"/>
        <v>24.8</v>
      </c>
      <c r="AT39" s="6">
        <f t="shared" si="40"/>
        <v>24.5</v>
      </c>
      <c r="AU39" s="6">
        <f t="shared" si="40"/>
        <v>24.5</v>
      </c>
      <c r="AV39" s="6">
        <f t="shared" si="40"/>
        <v>24</v>
      </c>
      <c r="AW39" s="6">
        <f t="shared" si="40"/>
        <v>24.1</v>
      </c>
      <c r="AX39" s="6">
        <f t="shared" si="40"/>
        <v>25.3</v>
      </c>
      <c r="AY39" s="6">
        <f t="shared" si="40"/>
        <v>25.6</v>
      </c>
      <c r="AZ39" s="6">
        <f t="shared" si="40"/>
        <v>24.9</v>
      </c>
      <c r="BA39" s="6">
        <f t="shared" si="40"/>
        <v>25.4</v>
      </c>
      <c r="BB39" s="6">
        <f t="shared" si="40"/>
        <v>25.2</v>
      </c>
      <c r="BC39" s="6">
        <f t="shared" si="40"/>
        <v>24.6</v>
      </c>
      <c r="BD39" s="6">
        <f t="shared" si="40"/>
        <v>24.9</v>
      </c>
      <c r="BE39" s="6">
        <f t="shared" si="40"/>
        <v>25.4</v>
      </c>
      <c r="BF39" s="6">
        <f t="shared" si="40"/>
        <v>25.7</v>
      </c>
      <c r="BG39" s="6">
        <f t="shared" si="40"/>
        <v>25.4</v>
      </c>
      <c r="BH39" s="6">
        <f t="shared" si="40"/>
        <v>24.1</v>
      </c>
      <c r="BI39" s="6">
        <f t="shared" si="40"/>
        <v>23.8</v>
      </c>
      <c r="BJ39" s="30"/>
      <c r="BK39" s="10"/>
      <c r="BL39" s="9" t="s">
        <v>81</v>
      </c>
      <c r="CB39" s="2">
        <f>SUM(CB29:CB38)</f>
        <v>83</v>
      </c>
      <c r="CE39" s="2">
        <f>SUM(CE29:CE38)</f>
        <v>102</v>
      </c>
      <c r="CF39" s="2">
        <f t="shared" ref="CF39:DA39" si="41">SUM(CF29:CF38)</f>
        <v>81</v>
      </c>
      <c r="CG39" s="2">
        <f t="shared" si="41"/>
        <v>84</v>
      </c>
      <c r="CH39" s="2">
        <f t="shared" si="41"/>
        <v>84</v>
      </c>
      <c r="CI39" s="2">
        <f t="shared" si="41"/>
        <v>81</v>
      </c>
      <c r="CJ39" s="2">
        <f t="shared" si="41"/>
        <v>70</v>
      </c>
      <c r="CK39" s="2">
        <f t="shared" si="41"/>
        <v>75</v>
      </c>
      <c r="CL39" s="2">
        <f t="shared" si="41"/>
        <v>82</v>
      </c>
      <c r="CM39" s="2">
        <f t="shared" si="41"/>
        <v>105</v>
      </c>
      <c r="CN39" s="2">
        <f t="shared" si="41"/>
        <v>95</v>
      </c>
      <c r="CO39" s="2">
        <f t="shared" si="41"/>
        <v>96</v>
      </c>
      <c r="CP39" s="2">
        <f t="shared" si="41"/>
        <v>104</v>
      </c>
      <c r="CQ39" s="2">
        <f t="shared" si="41"/>
        <v>106</v>
      </c>
      <c r="CR39" s="2">
        <f t="shared" si="41"/>
        <v>98</v>
      </c>
      <c r="CS39" s="2">
        <f t="shared" si="41"/>
        <v>124</v>
      </c>
      <c r="CT39" s="2">
        <f t="shared" si="41"/>
        <v>114</v>
      </c>
      <c r="CU39" s="2">
        <f t="shared" si="41"/>
        <v>134</v>
      </c>
      <c r="CV39" s="2">
        <f t="shared" si="41"/>
        <v>152</v>
      </c>
      <c r="CW39" s="2">
        <f t="shared" si="41"/>
        <v>172</v>
      </c>
      <c r="CX39" s="2">
        <f t="shared" si="41"/>
        <v>158</v>
      </c>
      <c r="CY39" s="2">
        <f t="shared" si="41"/>
        <v>152</v>
      </c>
      <c r="CZ39" s="2">
        <f t="shared" si="41"/>
        <v>140</v>
      </c>
      <c r="DA39" s="2">
        <f t="shared" si="41"/>
        <v>156</v>
      </c>
      <c r="DB39" s="2">
        <f t="shared" ref="DB39:DG39" si="42">SUM(DB29:DB38)</f>
        <v>133</v>
      </c>
      <c r="DC39" s="2">
        <f t="shared" si="42"/>
        <v>124</v>
      </c>
      <c r="DD39" s="2">
        <f t="shared" si="42"/>
        <v>117</v>
      </c>
      <c r="DE39" s="2">
        <f t="shared" si="42"/>
        <v>193</v>
      </c>
      <c r="DF39" s="2">
        <f t="shared" si="42"/>
        <v>160</v>
      </c>
      <c r="DG39" s="2">
        <f t="shared" si="42"/>
        <v>143</v>
      </c>
      <c r="DH39" s="2">
        <f t="shared" ref="DH39:DI39" si="43">SUM(DH29:DH38)</f>
        <v>171</v>
      </c>
      <c r="DI39" s="2">
        <f t="shared" si="43"/>
        <v>167</v>
      </c>
      <c r="DJ39" s="2">
        <f t="shared" ref="DJ39:DK39" si="44">SUM(DJ29:DJ38)</f>
        <v>171</v>
      </c>
      <c r="DK39" s="2">
        <f t="shared" si="44"/>
        <v>155</v>
      </c>
      <c r="DL39" s="2">
        <f t="shared" ref="DL39:DM39" si="45">SUM(DL29:DL38)</f>
        <v>47</v>
      </c>
      <c r="DM39" s="2">
        <f t="shared" si="45"/>
        <v>199</v>
      </c>
      <c r="DN39" s="2">
        <f t="shared" ref="DN39:DO39" si="46">SUM(DN29:DN38)</f>
        <v>210</v>
      </c>
      <c r="DO39" s="2">
        <f t="shared" si="46"/>
        <v>235</v>
      </c>
      <c r="DP39" s="2">
        <f t="shared" ref="DP39" si="47">SUM(DP29:DP38)</f>
        <v>264</v>
      </c>
      <c r="DQ39" s="2">
        <f t="shared" ref="DQ39" si="48">SUM(DQ29:DQ38)</f>
        <v>247</v>
      </c>
    </row>
    <row r="40" spans="1:121" ht="13.5" customHeight="1" x14ac:dyDescent="0.2">
      <c r="A40" s="24"/>
      <c r="BJ40" s="30"/>
      <c r="BK40" s="10"/>
      <c r="BL40" s="2" t="s">
        <v>67</v>
      </c>
      <c r="CE40" s="2">
        <v>0</v>
      </c>
      <c r="CF40" s="2">
        <v>0</v>
      </c>
      <c r="CG40" s="2">
        <v>0</v>
      </c>
      <c r="CH40" s="2">
        <v>1</v>
      </c>
      <c r="CI40" s="2">
        <v>1</v>
      </c>
      <c r="CJ40" s="2">
        <v>3</v>
      </c>
      <c r="CK40" s="2">
        <v>1</v>
      </c>
      <c r="CL40" s="2">
        <v>1</v>
      </c>
      <c r="CM40" s="2">
        <v>3</v>
      </c>
      <c r="CN40" s="2">
        <v>0</v>
      </c>
      <c r="CO40" s="2">
        <v>0</v>
      </c>
      <c r="CP40" s="2">
        <v>5</v>
      </c>
      <c r="CQ40" s="2">
        <v>3</v>
      </c>
      <c r="CR40" s="2">
        <v>4</v>
      </c>
      <c r="CS40" s="2">
        <v>0</v>
      </c>
      <c r="CT40" s="2">
        <v>2</v>
      </c>
      <c r="CU40" s="2">
        <v>4</v>
      </c>
      <c r="CV40" s="2">
        <v>4</v>
      </c>
      <c r="CW40" s="2">
        <v>7</v>
      </c>
      <c r="CX40" s="2">
        <v>6</v>
      </c>
      <c r="CY40" s="2">
        <v>5</v>
      </c>
      <c r="CZ40" s="2">
        <v>6</v>
      </c>
      <c r="DA40" s="2">
        <v>7</v>
      </c>
      <c r="DB40" s="2">
        <v>13</v>
      </c>
      <c r="DC40" s="2">
        <v>12</v>
      </c>
      <c r="DD40" s="2">
        <v>11</v>
      </c>
      <c r="DE40" s="2">
        <v>12</v>
      </c>
      <c r="DF40" s="2">
        <v>20</v>
      </c>
      <c r="DG40" s="2">
        <v>29</v>
      </c>
      <c r="DH40" s="2">
        <v>31</v>
      </c>
      <c r="DI40" s="2">
        <v>32</v>
      </c>
      <c r="DJ40" s="2">
        <v>35</v>
      </c>
      <c r="DK40" s="2">
        <v>25</v>
      </c>
      <c r="DL40" s="2">
        <v>33</v>
      </c>
      <c r="DM40" s="2">
        <v>38</v>
      </c>
      <c r="DN40" s="2">
        <v>24</v>
      </c>
      <c r="DO40" s="2">
        <v>31</v>
      </c>
      <c r="DP40" s="2">
        <v>30</v>
      </c>
      <c r="DQ40" s="2">
        <v>26</v>
      </c>
    </row>
    <row r="41" spans="1:121" ht="13.5" customHeight="1" x14ac:dyDescent="0.2">
      <c r="A41" s="24"/>
      <c r="B41" s="36" t="s">
        <v>77</v>
      </c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0"/>
      <c r="BK41" s="10"/>
      <c r="BL41" s="2" t="s">
        <v>68</v>
      </c>
      <c r="CE41" s="2">
        <v>15</v>
      </c>
      <c r="CF41" s="2">
        <v>17</v>
      </c>
      <c r="CG41" s="2">
        <v>25</v>
      </c>
      <c r="CH41" s="2">
        <v>17</v>
      </c>
      <c r="CI41" s="2">
        <v>21</v>
      </c>
      <c r="CJ41" s="2">
        <v>14</v>
      </c>
      <c r="CK41" s="2">
        <v>15</v>
      </c>
      <c r="CL41" s="2">
        <v>27</v>
      </c>
      <c r="CM41" s="2">
        <v>23</v>
      </c>
      <c r="CN41" s="2">
        <v>32</v>
      </c>
      <c r="CO41" s="2">
        <v>28</v>
      </c>
      <c r="CP41" s="2">
        <v>28</v>
      </c>
      <c r="CQ41" s="2">
        <v>30</v>
      </c>
      <c r="CR41" s="2">
        <v>32</v>
      </c>
      <c r="CS41" s="2">
        <v>35</v>
      </c>
      <c r="CT41" s="2">
        <v>37</v>
      </c>
      <c r="CU41" s="2">
        <v>32</v>
      </c>
      <c r="CV41" s="2">
        <v>44</v>
      </c>
      <c r="CW41" s="2">
        <v>40</v>
      </c>
      <c r="CX41" s="2">
        <v>49</v>
      </c>
      <c r="CY41" s="2">
        <v>44</v>
      </c>
      <c r="CZ41" s="2">
        <v>61</v>
      </c>
      <c r="DA41" s="2">
        <v>62</v>
      </c>
      <c r="DB41" s="2">
        <v>44</v>
      </c>
      <c r="DC41" s="2">
        <v>57</v>
      </c>
      <c r="DD41" s="2">
        <v>48</v>
      </c>
      <c r="DE41" s="2">
        <v>54</v>
      </c>
      <c r="DF41" s="2">
        <v>59</v>
      </c>
      <c r="DG41" s="2">
        <v>50</v>
      </c>
      <c r="DH41" s="2">
        <v>48</v>
      </c>
      <c r="DI41" s="2">
        <v>70</v>
      </c>
      <c r="DJ41" s="2">
        <v>64</v>
      </c>
      <c r="DK41" s="2">
        <v>68</v>
      </c>
      <c r="DL41" s="2">
        <v>46</v>
      </c>
      <c r="DM41" s="2">
        <v>38</v>
      </c>
      <c r="DN41" s="2">
        <v>24</v>
      </c>
      <c r="DO41" s="2">
        <v>34</v>
      </c>
      <c r="DP41" s="2">
        <v>34</v>
      </c>
      <c r="DQ41" s="2">
        <v>22</v>
      </c>
    </row>
    <row r="42" spans="1:121" ht="13.5" customHeight="1" x14ac:dyDescent="0.2">
      <c r="A42" s="24"/>
      <c r="C42" s="1" t="s">
        <v>50</v>
      </c>
      <c r="BJ42" s="30"/>
      <c r="BK42" s="10"/>
      <c r="BL42" s="2" t="s">
        <v>69</v>
      </c>
      <c r="CE42" s="2">
        <v>27</v>
      </c>
      <c r="CF42" s="2">
        <v>22</v>
      </c>
      <c r="CG42" s="2">
        <v>23</v>
      </c>
      <c r="CH42" s="2">
        <v>23</v>
      </c>
      <c r="CI42" s="2">
        <v>27</v>
      </c>
      <c r="CJ42" s="2">
        <v>23</v>
      </c>
      <c r="CK42" s="2">
        <v>16</v>
      </c>
      <c r="CL42" s="2">
        <v>15</v>
      </c>
      <c r="CM42" s="2">
        <v>28</v>
      </c>
      <c r="CN42" s="2">
        <v>23</v>
      </c>
      <c r="CO42" s="2">
        <v>21</v>
      </c>
      <c r="CP42" s="2">
        <v>37</v>
      </c>
      <c r="CQ42" s="2">
        <v>35</v>
      </c>
      <c r="CR42" s="2">
        <v>25</v>
      </c>
      <c r="CS42" s="2">
        <v>40</v>
      </c>
      <c r="CT42" s="2">
        <v>40</v>
      </c>
      <c r="CU42" s="2">
        <v>38</v>
      </c>
      <c r="CV42" s="2">
        <v>43</v>
      </c>
      <c r="CW42" s="2">
        <v>57</v>
      </c>
      <c r="CX42" s="2">
        <v>52</v>
      </c>
      <c r="CY42" s="2">
        <v>51</v>
      </c>
      <c r="CZ42" s="2">
        <v>50</v>
      </c>
      <c r="DA42" s="2">
        <v>58</v>
      </c>
      <c r="DB42" s="2">
        <v>57</v>
      </c>
      <c r="DC42" s="2">
        <v>60</v>
      </c>
      <c r="DD42" s="2">
        <v>56</v>
      </c>
      <c r="DE42" s="2">
        <v>75</v>
      </c>
      <c r="DF42" s="2">
        <v>73</v>
      </c>
      <c r="DG42" s="2">
        <v>67</v>
      </c>
      <c r="DH42" s="2">
        <v>71</v>
      </c>
      <c r="DI42" s="2">
        <v>83</v>
      </c>
      <c r="DJ42" s="2">
        <v>80</v>
      </c>
      <c r="DK42" s="2">
        <v>66</v>
      </c>
      <c r="DL42" s="2">
        <v>73</v>
      </c>
      <c r="DM42" s="2">
        <v>41</v>
      </c>
      <c r="DN42" s="2">
        <v>40</v>
      </c>
      <c r="DO42" s="2">
        <v>34</v>
      </c>
      <c r="DP42" s="2">
        <v>38</v>
      </c>
      <c r="DQ42" s="2">
        <v>27</v>
      </c>
    </row>
    <row r="43" spans="1:121" ht="13.5" customHeight="1" x14ac:dyDescent="0.2">
      <c r="A43" s="24"/>
      <c r="D43" s="2" t="s">
        <v>52</v>
      </c>
      <c r="E43" s="10"/>
      <c r="F43" s="10"/>
      <c r="G43" s="10"/>
      <c r="H43" s="10"/>
      <c r="I43" s="10"/>
      <c r="J43" s="10">
        <v>0.31</v>
      </c>
      <c r="K43" s="10">
        <v>0.31</v>
      </c>
      <c r="L43" s="10">
        <v>0.31</v>
      </c>
      <c r="M43" s="10">
        <v>0.3</v>
      </c>
      <c r="N43" s="10">
        <v>0.28999999999999998</v>
      </c>
      <c r="O43" s="10">
        <v>0.28000000000000003</v>
      </c>
      <c r="P43" s="10">
        <v>0.28000000000000003</v>
      </c>
      <c r="Q43" s="10">
        <v>0.28999999999999998</v>
      </c>
      <c r="R43" s="10">
        <v>0.31</v>
      </c>
      <c r="S43" s="10">
        <v>0.31</v>
      </c>
      <c r="T43" s="10">
        <f>CB49/CB59</f>
        <v>0.35851851851851851</v>
      </c>
      <c r="U43" s="10">
        <v>0.33</v>
      </c>
      <c r="V43" s="10">
        <v>0.28999999999999998</v>
      </c>
      <c r="W43" s="10">
        <f t="shared" ref="W43:BI43" si="49">CE49/CE59</f>
        <v>0.36966126656848308</v>
      </c>
      <c r="X43" s="10">
        <f t="shared" si="49"/>
        <v>0.3498542274052478</v>
      </c>
      <c r="Y43" s="10">
        <f t="shared" si="49"/>
        <v>0.36621823617339311</v>
      </c>
      <c r="Z43" s="10">
        <f t="shared" si="49"/>
        <v>0.3949579831932773</v>
      </c>
      <c r="AA43" s="10">
        <f t="shared" si="49"/>
        <v>0.40336134453781514</v>
      </c>
      <c r="AB43" s="10">
        <f t="shared" si="49"/>
        <v>0.39824945295404812</v>
      </c>
      <c r="AC43" s="10">
        <f t="shared" si="49"/>
        <v>0.34907597535934293</v>
      </c>
      <c r="AD43" s="10">
        <f t="shared" si="49"/>
        <v>0.36752136752136755</v>
      </c>
      <c r="AE43" s="10">
        <f t="shared" si="49"/>
        <v>0.32596685082872928</v>
      </c>
      <c r="AF43" s="10">
        <f t="shared" si="49"/>
        <v>0.34254143646408841</v>
      </c>
      <c r="AG43" s="10">
        <f t="shared" si="49"/>
        <v>0.36445242369838421</v>
      </c>
      <c r="AH43" s="10">
        <f t="shared" si="49"/>
        <v>0.39558573853989815</v>
      </c>
      <c r="AI43" s="10">
        <f t="shared" si="49"/>
        <v>0.36468646864686466</v>
      </c>
      <c r="AJ43" s="10">
        <f t="shared" si="49"/>
        <v>0.32689210950080516</v>
      </c>
      <c r="AK43" s="10">
        <f t="shared" si="49"/>
        <v>0.31213017751479288</v>
      </c>
      <c r="AL43" s="10">
        <f t="shared" si="49"/>
        <v>0.34341906202723149</v>
      </c>
      <c r="AM43" s="10">
        <f t="shared" si="49"/>
        <v>0.32784431137724551</v>
      </c>
      <c r="AN43" s="10">
        <f t="shared" si="49"/>
        <v>0.2971887550200803</v>
      </c>
      <c r="AO43" s="10">
        <f t="shared" si="49"/>
        <v>0.2989449003516999</v>
      </c>
      <c r="AP43" s="10">
        <f t="shared" si="49"/>
        <v>0.33994708994708994</v>
      </c>
      <c r="AQ43" s="10">
        <f t="shared" si="49"/>
        <v>0.33588761174968074</v>
      </c>
      <c r="AR43" s="10">
        <f t="shared" si="49"/>
        <v>0.31039755351681958</v>
      </c>
      <c r="AS43" s="10">
        <f t="shared" si="49"/>
        <v>0.30576070901033975</v>
      </c>
      <c r="AT43" s="10">
        <f t="shared" si="49"/>
        <v>0.27465857359635809</v>
      </c>
      <c r="AU43" s="10">
        <f t="shared" si="49"/>
        <v>0.27008547008547007</v>
      </c>
      <c r="AV43" s="10">
        <f t="shared" si="49"/>
        <v>0.27827648114901254</v>
      </c>
      <c r="AW43" s="10">
        <f t="shared" si="49"/>
        <v>0.26038781163434904</v>
      </c>
      <c r="AX43" s="10">
        <f t="shared" si="49"/>
        <v>0.28826151560178304</v>
      </c>
      <c r="AY43" s="10">
        <f t="shared" si="49"/>
        <v>0.3101160862354892</v>
      </c>
      <c r="AZ43" s="10">
        <f t="shared" si="49"/>
        <v>0.30407911001236093</v>
      </c>
      <c r="BA43" s="10">
        <f t="shared" si="49"/>
        <v>0.31337579617834393</v>
      </c>
      <c r="BB43" s="10">
        <f t="shared" si="49"/>
        <v>0.33013698630136984</v>
      </c>
      <c r="BC43" s="10">
        <f t="shared" si="49"/>
        <v>0.31127819548872182</v>
      </c>
      <c r="BD43" s="10">
        <f t="shared" si="49"/>
        <v>0.2975206611570248</v>
      </c>
      <c r="BE43" s="10">
        <f t="shared" si="49"/>
        <v>0.33376288659793812</v>
      </c>
      <c r="BF43" s="10">
        <f t="shared" si="49"/>
        <v>0.31917475728155342</v>
      </c>
      <c r="BG43" s="10">
        <f t="shared" si="49"/>
        <v>0.30058479532163745</v>
      </c>
      <c r="BH43" s="10">
        <f t="shared" si="49"/>
        <v>0.2699579831932773</v>
      </c>
      <c r="BI43" s="10">
        <f t="shared" si="49"/>
        <v>0.27323008849557523</v>
      </c>
      <c r="BJ43" s="30"/>
      <c r="BK43" s="10"/>
      <c r="BL43" s="2" t="s">
        <v>71</v>
      </c>
      <c r="CE43" s="2">
        <v>18</v>
      </c>
      <c r="CF43" s="2">
        <v>16</v>
      </c>
      <c r="CG43" s="2">
        <v>23</v>
      </c>
      <c r="CH43" s="2">
        <v>29</v>
      </c>
      <c r="CI43" s="2">
        <v>23</v>
      </c>
      <c r="CJ43" s="2">
        <v>17</v>
      </c>
      <c r="CK43" s="2">
        <v>26</v>
      </c>
      <c r="CL43" s="2">
        <v>30</v>
      </c>
      <c r="CM43" s="2">
        <v>28</v>
      </c>
      <c r="CN43" s="2">
        <v>27</v>
      </c>
      <c r="CO43" s="2">
        <v>31</v>
      </c>
      <c r="CP43" s="2">
        <v>20</v>
      </c>
      <c r="CQ43" s="2">
        <v>26</v>
      </c>
      <c r="CR43" s="2">
        <v>31</v>
      </c>
      <c r="CS43" s="2">
        <v>33</v>
      </c>
      <c r="CT43" s="2">
        <v>40</v>
      </c>
      <c r="CU43" s="2">
        <v>51</v>
      </c>
      <c r="CV43" s="2">
        <v>50</v>
      </c>
      <c r="CW43" s="2">
        <v>62</v>
      </c>
      <c r="CX43" s="2">
        <v>42</v>
      </c>
      <c r="CY43" s="2">
        <v>49</v>
      </c>
      <c r="CZ43" s="2">
        <v>59</v>
      </c>
      <c r="DA43" s="2">
        <v>64</v>
      </c>
      <c r="DB43" s="2">
        <v>67</v>
      </c>
      <c r="DC43" s="2">
        <v>75</v>
      </c>
      <c r="DD43" s="2">
        <v>72</v>
      </c>
      <c r="DE43" s="2">
        <v>84</v>
      </c>
      <c r="DF43" s="2">
        <v>81</v>
      </c>
      <c r="DG43" s="2">
        <v>64</v>
      </c>
      <c r="DH43" s="2">
        <v>94</v>
      </c>
      <c r="DI43" s="2">
        <v>90</v>
      </c>
      <c r="DJ43" s="2">
        <v>89</v>
      </c>
      <c r="DK43" s="2">
        <v>102</v>
      </c>
      <c r="DL43" s="2">
        <v>75</v>
      </c>
      <c r="DM43" s="2">
        <v>66</v>
      </c>
      <c r="DN43" s="2">
        <v>34</v>
      </c>
      <c r="DO43" s="2">
        <v>42</v>
      </c>
      <c r="DP43" s="2">
        <v>83</v>
      </c>
      <c r="DQ43" s="2">
        <v>61</v>
      </c>
    </row>
    <row r="44" spans="1:121" ht="13.5" customHeight="1" x14ac:dyDescent="0.2">
      <c r="A44" s="24"/>
      <c r="D44" s="2" t="s">
        <v>54</v>
      </c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>
        <f>SUM(CB49:CB50)/CB59</f>
        <v>0.54518518518518522</v>
      </c>
      <c r="U44" s="10"/>
      <c r="V44" s="10"/>
      <c r="W44" s="10">
        <f t="shared" ref="W44:BI44" si="50">SUM(CE49:CE50)/CE59</f>
        <v>0.53313696612665684</v>
      </c>
      <c r="X44" s="10">
        <f t="shared" si="50"/>
        <v>0.54810495626822153</v>
      </c>
      <c r="Y44" s="10">
        <f t="shared" si="50"/>
        <v>0.58893871449925261</v>
      </c>
      <c r="Z44" s="10">
        <f t="shared" si="50"/>
        <v>0.61176470588235299</v>
      </c>
      <c r="AA44" s="10">
        <f t="shared" si="50"/>
        <v>0.59873949579831931</v>
      </c>
      <c r="AB44" s="10">
        <f t="shared" si="50"/>
        <v>0.5886214442013129</v>
      </c>
      <c r="AC44" s="10">
        <f t="shared" si="50"/>
        <v>0.5728952772073922</v>
      </c>
      <c r="AD44" s="10">
        <f t="shared" si="50"/>
        <v>0.57692307692307687</v>
      </c>
      <c r="AE44" s="10">
        <f t="shared" si="50"/>
        <v>0.51565377532228363</v>
      </c>
      <c r="AF44" s="10">
        <f t="shared" si="50"/>
        <v>0.51933701657458564</v>
      </c>
      <c r="AG44" s="10">
        <f t="shared" si="50"/>
        <v>0.54757630161579895</v>
      </c>
      <c r="AH44" s="10">
        <f t="shared" si="50"/>
        <v>0.57045840407470294</v>
      </c>
      <c r="AI44" s="10">
        <f t="shared" si="50"/>
        <v>0.53795379537953791</v>
      </c>
      <c r="AJ44" s="10">
        <f t="shared" si="50"/>
        <v>0.54750402576489532</v>
      </c>
      <c r="AK44" s="10">
        <f t="shared" si="50"/>
        <v>0.48668639053254437</v>
      </c>
      <c r="AL44" s="10">
        <f t="shared" si="50"/>
        <v>0.51588502269288961</v>
      </c>
      <c r="AM44" s="10">
        <f t="shared" si="50"/>
        <v>0.52245508982035926</v>
      </c>
      <c r="AN44" s="10">
        <f t="shared" si="50"/>
        <v>0.49263721552878181</v>
      </c>
      <c r="AO44" s="10">
        <f t="shared" si="50"/>
        <v>0.47713950762016411</v>
      </c>
      <c r="AP44" s="10">
        <f t="shared" si="50"/>
        <v>0.50793650793650791</v>
      </c>
      <c r="AQ44" s="10">
        <f t="shared" si="50"/>
        <v>0.52107279693486586</v>
      </c>
      <c r="AR44" s="10">
        <f t="shared" si="50"/>
        <v>0.49082568807339449</v>
      </c>
      <c r="AS44" s="10">
        <f t="shared" si="50"/>
        <v>0.4859675036927622</v>
      </c>
      <c r="AT44" s="10">
        <f t="shared" si="50"/>
        <v>0.49468892261001518</v>
      </c>
      <c r="AU44" s="10">
        <f t="shared" si="50"/>
        <v>0.44957264957264959</v>
      </c>
      <c r="AV44" s="10">
        <f t="shared" si="50"/>
        <v>0.48294434470377018</v>
      </c>
      <c r="AW44" s="10">
        <f t="shared" si="50"/>
        <v>0.44736842105263158</v>
      </c>
      <c r="AX44" s="10">
        <f t="shared" si="50"/>
        <v>0.49034175334323921</v>
      </c>
      <c r="AY44" s="10">
        <f t="shared" si="50"/>
        <v>0.50912106135986734</v>
      </c>
      <c r="AZ44" s="10">
        <f t="shared" si="50"/>
        <v>0.48949320148331271</v>
      </c>
      <c r="BA44" s="10">
        <f t="shared" si="50"/>
        <v>0.50955414012738853</v>
      </c>
      <c r="BB44" s="10">
        <f t="shared" si="50"/>
        <v>0.51506849315068493</v>
      </c>
      <c r="BC44" s="10">
        <f t="shared" si="50"/>
        <v>0.50375939849624063</v>
      </c>
      <c r="BD44" s="10">
        <f t="shared" si="50"/>
        <v>0.46280991735537191</v>
      </c>
      <c r="BE44" s="10">
        <f t="shared" si="50"/>
        <v>0.52061855670103097</v>
      </c>
      <c r="BF44" s="10">
        <f t="shared" si="50"/>
        <v>0.52063106796116509</v>
      </c>
      <c r="BG44" s="10">
        <f t="shared" si="50"/>
        <v>0.49356725146198832</v>
      </c>
      <c r="BH44" s="10">
        <f t="shared" si="50"/>
        <v>0.43697478991596639</v>
      </c>
      <c r="BI44" s="10">
        <f t="shared" si="50"/>
        <v>0.45796460176991149</v>
      </c>
      <c r="BJ44" s="31"/>
      <c r="BK44" s="11"/>
      <c r="BL44" s="2" t="s">
        <v>73</v>
      </c>
      <c r="CE44" s="2">
        <v>13</v>
      </c>
      <c r="CF44" s="2">
        <v>5</v>
      </c>
      <c r="CG44" s="2">
        <v>4</v>
      </c>
      <c r="CH44" s="2">
        <v>6</v>
      </c>
      <c r="CI44" s="2">
        <v>2</v>
      </c>
      <c r="CJ44" s="2">
        <v>1</v>
      </c>
      <c r="CK44" s="2">
        <v>6</v>
      </c>
      <c r="CL44" s="2">
        <v>6</v>
      </c>
      <c r="CM44" s="2">
        <v>8</v>
      </c>
      <c r="CN44" s="2">
        <v>4</v>
      </c>
      <c r="CO44" s="2">
        <v>5</v>
      </c>
      <c r="CP44" s="2">
        <v>3</v>
      </c>
      <c r="CQ44" s="2">
        <v>5</v>
      </c>
      <c r="CR44" s="2">
        <v>3</v>
      </c>
      <c r="CS44" s="2">
        <v>8</v>
      </c>
      <c r="CT44" s="2">
        <v>4</v>
      </c>
      <c r="CU44" s="2">
        <v>8</v>
      </c>
      <c r="CV44" s="2">
        <v>9</v>
      </c>
      <c r="CW44" s="2">
        <v>11</v>
      </c>
      <c r="CX44" s="2">
        <v>8</v>
      </c>
      <c r="CY44" s="2">
        <v>12</v>
      </c>
      <c r="CZ44" s="2">
        <v>14</v>
      </c>
      <c r="DA44" s="2">
        <v>15</v>
      </c>
      <c r="DB44" s="2">
        <v>19</v>
      </c>
      <c r="DC44" s="2">
        <v>14</v>
      </c>
      <c r="DD44" s="2">
        <v>23</v>
      </c>
      <c r="DE44" s="2">
        <v>26</v>
      </c>
      <c r="DF44" s="2">
        <v>13</v>
      </c>
      <c r="DG44" s="2">
        <v>18</v>
      </c>
      <c r="DH44" s="2">
        <v>17</v>
      </c>
      <c r="DI44" s="2">
        <v>13</v>
      </c>
      <c r="DJ44" s="2">
        <v>25</v>
      </c>
      <c r="DK44" s="2">
        <v>18</v>
      </c>
      <c r="DL44" s="2">
        <v>20</v>
      </c>
      <c r="DM44" s="2">
        <v>11</v>
      </c>
      <c r="DN44" s="2">
        <v>7</v>
      </c>
      <c r="DO44" s="2">
        <v>14</v>
      </c>
      <c r="DP44" s="2">
        <v>17</v>
      </c>
      <c r="DQ44" s="2">
        <v>17</v>
      </c>
    </row>
    <row r="45" spans="1:121" ht="13.5" customHeight="1" x14ac:dyDescent="0.2">
      <c r="A45" s="24"/>
      <c r="D45" s="2" t="s">
        <v>56</v>
      </c>
      <c r="E45" s="10"/>
      <c r="F45" s="10"/>
      <c r="G45" s="10"/>
      <c r="H45" s="10"/>
      <c r="I45" s="10"/>
      <c r="J45" s="10">
        <v>0.64</v>
      </c>
      <c r="K45" s="10">
        <v>0.63</v>
      </c>
      <c r="L45" s="10">
        <v>0.67</v>
      </c>
      <c r="M45" s="10">
        <v>0.66</v>
      </c>
      <c r="N45" s="10">
        <v>0.65</v>
      </c>
      <c r="O45" s="10">
        <v>0.65</v>
      </c>
      <c r="P45" s="10">
        <v>0.64</v>
      </c>
      <c r="Q45" s="10">
        <v>0.65</v>
      </c>
      <c r="R45" s="10">
        <v>0.65</v>
      </c>
      <c r="S45" s="10">
        <v>0.68</v>
      </c>
      <c r="T45" s="10">
        <f>SUM(CB49:CB51)/CB59</f>
        <v>0.6962962962962963</v>
      </c>
      <c r="U45" s="10">
        <v>0.67</v>
      </c>
      <c r="V45" s="10">
        <v>0.68</v>
      </c>
      <c r="W45" s="10">
        <f t="shared" ref="W45:BI45" si="51">SUM(CE49:CE51)/CE59</f>
        <v>0.68630338733431517</v>
      </c>
      <c r="X45" s="10">
        <f t="shared" si="51"/>
        <v>0.70408163265306123</v>
      </c>
      <c r="Y45" s="10">
        <f t="shared" si="51"/>
        <v>0.73243647234678622</v>
      </c>
      <c r="Z45" s="10">
        <f t="shared" si="51"/>
        <v>0.74957983193277311</v>
      </c>
      <c r="AA45" s="10">
        <f t="shared" si="51"/>
        <v>0.76680672268907568</v>
      </c>
      <c r="AB45" s="10">
        <f t="shared" si="51"/>
        <v>0.7264770240700219</v>
      </c>
      <c r="AC45" s="10">
        <f t="shared" si="51"/>
        <v>0.70225872689938396</v>
      </c>
      <c r="AD45" s="10">
        <f t="shared" si="51"/>
        <v>0.70726495726495731</v>
      </c>
      <c r="AE45" s="10">
        <f t="shared" si="51"/>
        <v>0.66850828729281764</v>
      </c>
      <c r="AF45" s="10">
        <f t="shared" si="51"/>
        <v>0.66850828729281764</v>
      </c>
      <c r="AG45" s="10">
        <f t="shared" si="51"/>
        <v>0.70736086175942547</v>
      </c>
      <c r="AH45" s="10">
        <f t="shared" si="51"/>
        <v>0.71646859083191849</v>
      </c>
      <c r="AI45" s="10">
        <f t="shared" si="51"/>
        <v>0.68976897689768979</v>
      </c>
      <c r="AJ45" s="10">
        <f t="shared" si="51"/>
        <v>0.70370370370370372</v>
      </c>
      <c r="AK45" s="10">
        <f t="shared" si="51"/>
        <v>0.62573964497041423</v>
      </c>
      <c r="AL45" s="10">
        <f t="shared" si="51"/>
        <v>0.66111951588502271</v>
      </c>
      <c r="AM45" s="10">
        <f t="shared" si="51"/>
        <v>0.6392215568862275</v>
      </c>
      <c r="AN45" s="10">
        <f t="shared" si="51"/>
        <v>0.65461847389558236</v>
      </c>
      <c r="AO45" s="10">
        <f t="shared" si="51"/>
        <v>0.61313012895662367</v>
      </c>
      <c r="AP45" s="10">
        <f t="shared" si="51"/>
        <v>0.65608465608465605</v>
      </c>
      <c r="AQ45" s="10">
        <f t="shared" si="51"/>
        <v>0.63218390804597702</v>
      </c>
      <c r="AR45" s="10">
        <f t="shared" si="51"/>
        <v>0.65290519877675846</v>
      </c>
      <c r="AS45" s="10">
        <f t="shared" si="51"/>
        <v>0.63810930576070901</v>
      </c>
      <c r="AT45" s="10">
        <f t="shared" si="51"/>
        <v>0.63884673748103182</v>
      </c>
      <c r="AU45" s="10">
        <f t="shared" si="51"/>
        <v>0.57777777777777772</v>
      </c>
      <c r="AV45" s="10">
        <f t="shared" si="51"/>
        <v>0.6140035906642729</v>
      </c>
      <c r="AW45" s="10">
        <f t="shared" si="51"/>
        <v>0.61357340720221609</v>
      </c>
      <c r="AX45" s="10">
        <f t="shared" si="51"/>
        <v>0.63744427934621095</v>
      </c>
      <c r="AY45" s="10">
        <f t="shared" si="51"/>
        <v>0.61194029850746268</v>
      </c>
      <c r="AZ45" s="10">
        <f t="shared" si="51"/>
        <v>0.62299134734239803</v>
      </c>
      <c r="BA45" s="10">
        <f t="shared" si="51"/>
        <v>0.67261146496815283</v>
      </c>
      <c r="BB45" s="10">
        <f t="shared" si="51"/>
        <v>0.66164383561643836</v>
      </c>
      <c r="BC45" s="10">
        <f t="shared" si="51"/>
        <v>0.65413533834586468</v>
      </c>
      <c r="BD45" s="10">
        <f t="shared" si="51"/>
        <v>0.57851239669421484</v>
      </c>
      <c r="BE45" s="10">
        <f t="shared" si="51"/>
        <v>0.67139175257731953</v>
      </c>
      <c r="BF45" s="10">
        <f t="shared" si="51"/>
        <v>0.67961165048543692</v>
      </c>
      <c r="BG45" s="10">
        <f t="shared" si="51"/>
        <v>0.65497076023391809</v>
      </c>
      <c r="BH45" s="10">
        <f t="shared" si="51"/>
        <v>0.59558823529411764</v>
      </c>
      <c r="BI45" s="10">
        <f t="shared" si="51"/>
        <v>0.59734513274336287</v>
      </c>
      <c r="BJ45" s="25"/>
      <c r="BL45" s="2" t="s">
        <v>74</v>
      </c>
      <c r="CE45" s="2">
        <v>9</v>
      </c>
      <c r="CF45" s="2">
        <v>9</v>
      </c>
      <c r="CG45" s="2">
        <v>5</v>
      </c>
      <c r="CH45" s="2">
        <v>1</v>
      </c>
      <c r="CI45" s="2">
        <v>1</v>
      </c>
      <c r="CJ45" s="2">
        <v>2</v>
      </c>
      <c r="CK45" s="2">
        <v>2</v>
      </c>
      <c r="CL45" s="2">
        <v>1</v>
      </c>
      <c r="CM45" s="2">
        <v>3</v>
      </c>
      <c r="CN45" s="2">
        <v>3</v>
      </c>
      <c r="CO45" s="2">
        <v>1</v>
      </c>
      <c r="CP45" s="2">
        <v>0</v>
      </c>
      <c r="CQ45" s="2">
        <v>1</v>
      </c>
      <c r="CR45" s="2">
        <v>1</v>
      </c>
      <c r="CS45" s="2">
        <v>5</v>
      </c>
      <c r="CT45" s="2">
        <v>2</v>
      </c>
      <c r="CU45" s="2">
        <v>5</v>
      </c>
      <c r="CV45" s="2">
        <v>3</v>
      </c>
      <c r="CW45" s="2">
        <v>6</v>
      </c>
      <c r="CX45" s="2">
        <v>8</v>
      </c>
      <c r="CY45" s="2">
        <v>6</v>
      </c>
      <c r="CZ45" s="2">
        <v>8</v>
      </c>
      <c r="DA45" s="2">
        <v>6</v>
      </c>
      <c r="DB45" s="2">
        <v>9</v>
      </c>
      <c r="DC45" s="2">
        <v>13</v>
      </c>
      <c r="DD45" s="2">
        <v>13</v>
      </c>
      <c r="DE45" s="2">
        <v>8</v>
      </c>
      <c r="DF45" s="2">
        <v>4</v>
      </c>
      <c r="DG45" s="2">
        <v>4</v>
      </c>
      <c r="DH45" s="2">
        <v>9</v>
      </c>
      <c r="DI45" s="2">
        <v>7</v>
      </c>
      <c r="DJ45" s="2">
        <v>6</v>
      </c>
      <c r="DK45" s="2">
        <v>21</v>
      </c>
      <c r="DL45" s="2">
        <v>12</v>
      </c>
      <c r="DM45" s="2">
        <v>12</v>
      </c>
      <c r="DN45" s="2">
        <v>9</v>
      </c>
      <c r="DO45" s="2">
        <v>12</v>
      </c>
      <c r="DP45" s="2">
        <v>22</v>
      </c>
      <c r="DQ45" s="2">
        <v>18</v>
      </c>
    </row>
    <row r="46" spans="1:121" ht="13.5" customHeight="1" x14ac:dyDescent="0.2">
      <c r="A46" s="24"/>
      <c r="D46" s="2" t="s">
        <v>58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>
        <f>SUM(CB49:CB52)/CB59</f>
        <v>0.80148148148148146</v>
      </c>
      <c r="U46" s="10"/>
      <c r="V46" s="10"/>
      <c r="W46" s="10">
        <f t="shared" ref="W46:BI46" si="52">SUM(CE49:CE52)/CE59</f>
        <v>0.78497790868924888</v>
      </c>
      <c r="X46" s="10">
        <f t="shared" si="52"/>
        <v>0.80612244897959184</v>
      </c>
      <c r="Y46" s="10">
        <f t="shared" si="52"/>
        <v>0.83258594917787743</v>
      </c>
      <c r="Z46" s="10">
        <f t="shared" si="52"/>
        <v>0.86386554621848743</v>
      </c>
      <c r="AA46" s="10">
        <f t="shared" si="52"/>
        <v>0.85924369747899154</v>
      </c>
      <c r="AB46" s="10">
        <f t="shared" si="52"/>
        <v>0.83807439824945296</v>
      </c>
      <c r="AC46" s="10">
        <f t="shared" si="52"/>
        <v>0.82340862422997951</v>
      </c>
      <c r="AD46" s="10">
        <f t="shared" si="52"/>
        <v>0.79273504273504269</v>
      </c>
      <c r="AE46" s="10">
        <f t="shared" si="52"/>
        <v>0.77532228360957645</v>
      </c>
      <c r="AF46" s="10">
        <f t="shared" si="52"/>
        <v>0.7882136279926335</v>
      </c>
      <c r="AG46" s="10">
        <f t="shared" si="52"/>
        <v>0.81867145421903054</v>
      </c>
      <c r="AH46" s="10">
        <f t="shared" si="52"/>
        <v>0.82512733446519526</v>
      </c>
      <c r="AI46" s="10">
        <f t="shared" si="52"/>
        <v>0.8003300330033003</v>
      </c>
      <c r="AJ46" s="10">
        <f t="shared" si="52"/>
        <v>0.80354267310789051</v>
      </c>
      <c r="AK46" s="10">
        <f t="shared" si="52"/>
        <v>0.74556213017751483</v>
      </c>
      <c r="AL46" s="10">
        <f t="shared" si="52"/>
        <v>0.75037821482602118</v>
      </c>
      <c r="AM46" s="10">
        <f t="shared" si="52"/>
        <v>0.73652694610778446</v>
      </c>
      <c r="AN46" s="10">
        <f t="shared" si="52"/>
        <v>0.76706827309236947</v>
      </c>
      <c r="AO46" s="10">
        <f t="shared" si="52"/>
        <v>0.74325908558030485</v>
      </c>
      <c r="AP46" s="10">
        <f t="shared" si="52"/>
        <v>0.75529100529100535</v>
      </c>
      <c r="AQ46" s="10">
        <f t="shared" si="52"/>
        <v>0.75734355044699875</v>
      </c>
      <c r="AR46" s="10">
        <f t="shared" si="52"/>
        <v>0.76605504587155959</v>
      </c>
      <c r="AS46" s="10">
        <f t="shared" si="52"/>
        <v>0.76661742983751846</v>
      </c>
      <c r="AT46" s="10">
        <f t="shared" si="52"/>
        <v>0.72989377845220027</v>
      </c>
      <c r="AU46" s="10">
        <f t="shared" si="52"/>
        <v>0.68547008547008548</v>
      </c>
      <c r="AV46" s="10">
        <f t="shared" si="52"/>
        <v>0.7342908438061041</v>
      </c>
      <c r="AW46" s="10">
        <f t="shared" si="52"/>
        <v>0.72576177285318555</v>
      </c>
      <c r="AX46" s="10">
        <f t="shared" si="52"/>
        <v>0.74442793462109957</v>
      </c>
      <c r="AY46" s="10">
        <f t="shared" si="52"/>
        <v>0.73631840796019898</v>
      </c>
      <c r="AZ46" s="10">
        <f t="shared" si="52"/>
        <v>0.75896168108776263</v>
      </c>
      <c r="BA46" s="10">
        <f t="shared" si="52"/>
        <v>0.78216560509554145</v>
      </c>
      <c r="BB46" s="10">
        <f t="shared" si="52"/>
        <v>0.77671232876712326</v>
      </c>
      <c r="BC46" s="10">
        <f t="shared" si="52"/>
        <v>0.77894736842105261</v>
      </c>
      <c r="BD46" s="10">
        <f t="shared" si="52"/>
        <v>0.76033057851239672</v>
      </c>
      <c r="BE46" s="10">
        <f t="shared" si="52"/>
        <v>0.78994845360824739</v>
      </c>
      <c r="BF46" s="10">
        <f t="shared" si="52"/>
        <v>0.79247572815533984</v>
      </c>
      <c r="BG46" s="10">
        <f t="shared" si="52"/>
        <v>0.76842105263157889</v>
      </c>
      <c r="BH46" s="10">
        <f t="shared" si="52"/>
        <v>0.70483193277310929</v>
      </c>
      <c r="BI46" s="10">
        <f t="shared" si="52"/>
        <v>0.74336283185840712</v>
      </c>
      <c r="BJ46" s="25"/>
      <c r="BL46" s="9" t="s">
        <v>81</v>
      </c>
      <c r="CE46" s="2">
        <f t="shared" ref="CE46:DA46" si="53">SUM(CE40:CE45)</f>
        <v>82</v>
      </c>
      <c r="CF46" s="2">
        <f t="shared" si="53"/>
        <v>69</v>
      </c>
      <c r="CG46" s="2">
        <f t="shared" si="53"/>
        <v>80</v>
      </c>
      <c r="CH46" s="2">
        <f t="shared" si="53"/>
        <v>77</v>
      </c>
      <c r="CI46" s="2">
        <f t="shared" si="53"/>
        <v>75</v>
      </c>
      <c r="CJ46" s="2">
        <f t="shared" si="53"/>
        <v>60</v>
      </c>
      <c r="CK46" s="2">
        <f t="shared" si="53"/>
        <v>66</v>
      </c>
      <c r="CL46" s="2">
        <f t="shared" si="53"/>
        <v>80</v>
      </c>
      <c r="CM46" s="2">
        <f t="shared" si="53"/>
        <v>93</v>
      </c>
      <c r="CN46" s="2">
        <f t="shared" si="53"/>
        <v>89</v>
      </c>
      <c r="CO46" s="2">
        <f t="shared" si="53"/>
        <v>86</v>
      </c>
      <c r="CP46" s="2">
        <f t="shared" si="53"/>
        <v>93</v>
      </c>
      <c r="CQ46" s="2">
        <f t="shared" si="53"/>
        <v>100</v>
      </c>
      <c r="CR46" s="2">
        <f t="shared" si="53"/>
        <v>96</v>
      </c>
      <c r="CS46" s="2">
        <f t="shared" si="53"/>
        <v>121</v>
      </c>
      <c r="CT46" s="2">
        <f t="shared" si="53"/>
        <v>125</v>
      </c>
      <c r="CU46" s="2">
        <f t="shared" si="53"/>
        <v>138</v>
      </c>
      <c r="CV46" s="2">
        <f t="shared" si="53"/>
        <v>153</v>
      </c>
      <c r="CW46" s="2">
        <f t="shared" si="53"/>
        <v>183</v>
      </c>
      <c r="CX46" s="2">
        <f t="shared" si="53"/>
        <v>165</v>
      </c>
      <c r="CY46" s="2">
        <f t="shared" si="53"/>
        <v>167</v>
      </c>
      <c r="CZ46" s="2">
        <f t="shared" si="53"/>
        <v>198</v>
      </c>
      <c r="DA46" s="2">
        <f t="shared" si="53"/>
        <v>212</v>
      </c>
      <c r="DB46" s="2">
        <f t="shared" ref="DB46:DG46" si="54">SUM(DB40:DB45)</f>
        <v>209</v>
      </c>
      <c r="DC46" s="2">
        <f t="shared" si="54"/>
        <v>231</v>
      </c>
      <c r="DD46" s="2">
        <f t="shared" si="54"/>
        <v>223</v>
      </c>
      <c r="DE46" s="2">
        <f t="shared" si="54"/>
        <v>259</v>
      </c>
      <c r="DF46" s="2">
        <f t="shared" si="54"/>
        <v>250</v>
      </c>
      <c r="DG46" s="2">
        <f t="shared" si="54"/>
        <v>232</v>
      </c>
      <c r="DH46" s="2">
        <f t="shared" ref="DH46:DI46" si="55">SUM(DH40:DH45)</f>
        <v>270</v>
      </c>
      <c r="DI46" s="2">
        <f t="shared" si="55"/>
        <v>295</v>
      </c>
      <c r="DJ46" s="2">
        <f t="shared" ref="DJ46:DK46" si="56">SUM(DJ40:DJ45)</f>
        <v>299</v>
      </c>
      <c r="DK46" s="2">
        <f t="shared" si="56"/>
        <v>300</v>
      </c>
      <c r="DL46" s="2">
        <f t="shared" ref="DL46:DM46" si="57">SUM(DL40:DL45)</f>
        <v>259</v>
      </c>
      <c r="DM46" s="2">
        <f t="shared" si="57"/>
        <v>206</v>
      </c>
      <c r="DN46" s="2">
        <f t="shared" ref="DN46:DO46" si="58">SUM(DN40:DN45)</f>
        <v>138</v>
      </c>
      <c r="DO46" s="2">
        <f t="shared" si="58"/>
        <v>167</v>
      </c>
      <c r="DP46" s="2">
        <f t="shared" ref="DP46" si="59">SUM(DP40:DP45)</f>
        <v>224</v>
      </c>
      <c r="DQ46" s="2">
        <f t="shared" ref="DQ46" si="60">SUM(DQ40:DQ45)</f>
        <v>171</v>
      </c>
    </row>
    <row r="47" spans="1:121" ht="13.5" customHeight="1" x14ac:dyDescent="0.2">
      <c r="A47" s="24"/>
      <c r="D47" s="2" t="s">
        <v>60</v>
      </c>
      <c r="E47" s="10"/>
      <c r="F47" s="10"/>
      <c r="G47" s="10"/>
      <c r="H47" s="10"/>
      <c r="I47" s="10"/>
      <c r="J47" s="10">
        <v>0.88</v>
      </c>
      <c r="K47" s="10">
        <v>0.86</v>
      </c>
      <c r="L47" s="10">
        <v>0.87</v>
      </c>
      <c r="M47" s="10">
        <v>0.87</v>
      </c>
      <c r="N47" s="10">
        <v>0.87</v>
      </c>
      <c r="O47" s="10">
        <v>0.88</v>
      </c>
      <c r="P47" s="10">
        <v>0.84</v>
      </c>
      <c r="Q47" s="10">
        <v>0.85</v>
      </c>
      <c r="R47" s="10">
        <v>0.84</v>
      </c>
      <c r="S47" s="10">
        <v>0.87</v>
      </c>
      <c r="T47" s="10">
        <f>SUM(CB49:CB53)/CB59</f>
        <v>0.87703703703703706</v>
      </c>
      <c r="U47" s="10">
        <v>0.87</v>
      </c>
      <c r="V47" s="10">
        <v>0.87</v>
      </c>
      <c r="W47" s="10">
        <f t="shared" ref="W47:BI47" si="61">SUM(CE49:CE53)/CE59</f>
        <v>0.87923416789396169</v>
      </c>
      <c r="X47" s="10">
        <f t="shared" si="61"/>
        <v>0.88921282798833823</v>
      </c>
      <c r="Y47" s="10">
        <f t="shared" si="61"/>
        <v>0.90433482810164423</v>
      </c>
      <c r="Z47" s="10">
        <f t="shared" si="61"/>
        <v>0.91428571428571426</v>
      </c>
      <c r="AA47" s="10">
        <f t="shared" si="61"/>
        <v>0.92647058823529416</v>
      </c>
      <c r="AB47" s="10">
        <f t="shared" si="61"/>
        <v>0.91684901531728669</v>
      </c>
      <c r="AC47" s="10">
        <f t="shared" si="61"/>
        <v>0.88706365503080087</v>
      </c>
      <c r="AD47" s="10">
        <f t="shared" si="61"/>
        <v>0.85897435897435892</v>
      </c>
      <c r="AE47" s="10">
        <f t="shared" si="61"/>
        <v>0.87108655616942909</v>
      </c>
      <c r="AF47" s="10">
        <f t="shared" si="61"/>
        <v>0.8931860036832413</v>
      </c>
      <c r="AG47" s="10">
        <f t="shared" si="61"/>
        <v>0.8922800718132855</v>
      </c>
      <c r="AH47" s="10">
        <f t="shared" si="61"/>
        <v>0.89983022071307306</v>
      </c>
      <c r="AI47" s="10">
        <f t="shared" si="61"/>
        <v>0.88613861386138615</v>
      </c>
      <c r="AJ47" s="10">
        <f t="shared" si="61"/>
        <v>0.86956521739130432</v>
      </c>
      <c r="AK47" s="10">
        <f t="shared" si="61"/>
        <v>0.82100591715976334</v>
      </c>
      <c r="AL47" s="10">
        <f t="shared" si="61"/>
        <v>0.83661119515885018</v>
      </c>
      <c r="AM47" s="10">
        <f t="shared" si="61"/>
        <v>0.82185628742514971</v>
      </c>
      <c r="AN47" s="10">
        <f t="shared" si="61"/>
        <v>0.84337349397590367</v>
      </c>
      <c r="AO47" s="10">
        <f t="shared" si="61"/>
        <v>0.83821805392731541</v>
      </c>
      <c r="AP47" s="10">
        <f t="shared" si="61"/>
        <v>0.82539682539682535</v>
      </c>
      <c r="AQ47" s="10">
        <f t="shared" si="61"/>
        <v>0.85568326947637297</v>
      </c>
      <c r="AR47" s="10">
        <f t="shared" si="61"/>
        <v>0.84097859327217128</v>
      </c>
      <c r="AS47" s="10">
        <f t="shared" si="61"/>
        <v>0.86410635155096016</v>
      </c>
      <c r="AT47" s="10">
        <f t="shared" si="61"/>
        <v>0.80880121396054627</v>
      </c>
      <c r="AU47" s="10">
        <f t="shared" si="61"/>
        <v>0.78974358974358971</v>
      </c>
      <c r="AV47" s="10">
        <f t="shared" si="61"/>
        <v>0.81149012567324952</v>
      </c>
      <c r="AW47" s="10">
        <f t="shared" si="61"/>
        <v>0.80747922437673125</v>
      </c>
      <c r="AX47" s="10">
        <f t="shared" si="61"/>
        <v>0.84398216939078752</v>
      </c>
      <c r="AY47" s="10">
        <f t="shared" si="61"/>
        <v>0.82587064676616917</v>
      </c>
      <c r="AZ47" s="10">
        <f t="shared" si="61"/>
        <v>0.84054388133498148</v>
      </c>
      <c r="BA47" s="10">
        <f t="shared" si="61"/>
        <v>0.87770700636942678</v>
      </c>
      <c r="BB47" s="10">
        <f t="shared" si="61"/>
        <v>0.86301369863013699</v>
      </c>
      <c r="BC47" s="10">
        <f t="shared" si="61"/>
        <v>0.86315789473684212</v>
      </c>
      <c r="BD47" s="10">
        <f t="shared" si="61"/>
        <v>0.86776859504132231</v>
      </c>
      <c r="BE47" s="10">
        <f t="shared" si="61"/>
        <v>0.86984536082474229</v>
      </c>
      <c r="BF47" s="10">
        <f t="shared" si="61"/>
        <v>0.87742718446601942</v>
      </c>
      <c r="BG47" s="10">
        <f t="shared" si="61"/>
        <v>0.8619883040935673</v>
      </c>
      <c r="BH47" s="10">
        <f t="shared" si="61"/>
        <v>0.80462184873949583</v>
      </c>
      <c r="BI47" s="10">
        <f t="shared" si="61"/>
        <v>0.82964601769911506</v>
      </c>
      <c r="BJ47" s="25"/>
      <c r="BL47" s="9" t="s">
        <v>82</v>
      </c>
      <c r="CE47" s="2">
        <v>22.7</v>
      </c>
      <c r="CF47" s="2">
        <v>22.9</v>
      </c>
      <c r="CG47" s="2">
        <v>24.3</v>
      </c>
      <c r="CH47" s="2">
        <v>24.2</v>
      </c>
      <c r="CI47" s="2">
        <v>25.2</v>
      </c>
      <c r="CJ47" s="2">
        <v>25.2</v>
      </c>
      <c r="CK47" s="2">
        <v>24</v>
      </c>
      <c r="CL47" s="2">
        <v>24.5</v>
      </c>
      <c r="CM47" s="2">
        <v>24.4</v>
      </c>
      <c r="CN47" s="2">
        <v>24.7</v>
      </c>
      <c r="CO47" s="2">
        <v>24.7</v>
      </c>
      <c r="CP47" s="2">
        <v>25.9</v>
      </c>
      <c r="CQ47" s="2">
        <v>25.2</v>
      </c>
      <c r="CR47" s="2">
        <v>25.6</v>
      </c>
      <c r="CS47" s="2">
        <v>24.7</v>
      </c>
      <c r="CT47" s="2">
        <v>25</v>
      </c>
      <c r="CU47" s="2">
        <v>24</v>
      </c>
      <c r="CV47" s="2">
        <v>24.7</v>
      </c>
      <c r="CW47" s="2">
        <v>24.3</v>
      </c>
      <c r="CX47" s="2">
        <v>24.9</v>
      </c>
      <c r="CY47" s="2">
        <v>24.6</v>
      </c>
      <c r="CZ47" s="2">
        <v>24.8</v>
      </c>
      <c r="DA47" s="2">
        <v>24.8</v>
      </c>
      <c r="DB47" s="2">
        <v>24.5</v>
      </c>
      <c r="DC47" s="2">
        <v>24.5</v>
      </c>
      <c r="DD47" s="2">
        <v>24</v>
      </c>
      <c r="DE47" s="2">
        <v>24.1</v>
      </c>
      <c r="DF47" s="2">
        <v>25.3</v>
      </c>
      <c r="DG47" s="2">
        <v>25.6</v>
      </c>
      <c r="DH47" s="2">
        <v>24.9</v>
      </c>
      <c r="DI47" s="2">
        <v>25.4</v>
      </c>
      <c r="DJ47" s="2">
        <v>25.2</v>
      </c>
      <c r="DK47" s="2">
        <v>24.6</v>
      </c>
      <c r="DL47" s="2">
        <v>24.9</v>
      </c>
      <c r="DM47" s="2">
        <v>25.4</v>
      </c>
      <c r="DN47" s="2">
        <v>25.7</v>
      </c>
      <c r="DO47" s="2">
        <v>25.4</v>
      </c>
      <c r="DP47" s="2">
        <v>24.1</v>
      </c>
      <c r="DQ47" s="2">
        <v>23.8</v>
      </c>
    </row>
    <row r="48" spans="1:121" ht="13.5" customHeight="1" x14ac:dyDescent="0.2">
      <c r="A48" s="24"/>
      <c r="D48" s="2" t="s">
        <v>62</v>
      </c>
      <c r="E48" s="10"/>
      <c r="F48" s="10"/>
      <c r="G48" s="10"/>
      <c r="H48" s="10"/>
      <c r="I48" s="10"/>
      <c r="J48" s="10">
        <f t="shared" ref="J48:V48" si="62">1-J47</f>
        <v>0.12</v>
      </c>
      <c r="K48" s="10">
        <f t="shared" si="62"/>
        <v>0.14000000000000001</v>
      </c>
      <c r="L48" s="10">
        <f t="shared" si="62"/>
        <v>0.13</v>
      </c>
      <c r="M48" s="10">
        <f t="shared" si="62"/>
        <v>0.13</v>
      </c>
      <c r="N48" s="10">
        <f t="shared" si="62"/>
        <v>0.13</v>
      </c>
      <c r="O48" s="10">
        <f>1-O47</f>
        <v>0.12</v>
      </c>
      <c r="P48" s="10">
        <f t="shared" si="62"/>
        <v>0.16000000000000003</v>
      </c>
      <c r="Q48" s="10">
        <f t="shared" si="62"/>
        <v>0.15000000000000002</v>
      </c>
      <c r="R48" s="10">
        <f t="shared" si="62"/>
        <v>0.16000000000000003</v>
      </c>
      <c r="S48" s="10">
        <f t="shared" si="62"/>
        <v>0.13</v>
      </c>
      <c r="T48" s="10">
        <f>SUM(CB54:CB58)/CB59</f>
        <v>0.12296296296296297</v>
      </c>
      <c r="U48" s="10">
        <f t="shared" si="62"/>
        <v>0.13</v>
      </c>
      <c r="V48" s="10">
        <f t="shared" si="62"/>
        <v>0.13</v>
      </c>
      <c r="W48" s="10">
        <f t="shared" ref="W48:BI48" si="63">SUM(CE54:CE58)/CE59</f>
        <v>0.12076583210603829</v>
      </c>
      <c r="X48" s="10">
        <f t="shared" si="63"/>
        <v>0.11078717201166181</v>
      </c>
      <c r="Y48" s="10">
        <f t="shared" si="63"/>
        <v>9.5665171898355758E-2</v>
      </c>
      <c r="Z48" s="10">
        <f t="shared" si="63"/>
        <v>8.5714285714285715E-2</v>
      </c>
      <c r="AA48" s="10">
        <f t="shared" si="63"/>
        <v>7.3529411764705885E-2</v>
      </c>
      <c r="AB48" s="10">
        <f t="shared" si="63"/>
        <v>8.3150984682713341E-2</v>
      </c>
      <c r="AC48" s="10">
        <f t="shared" si="63"/>
        <v>0.11293634496919917</v>
      </c>
      <c r="AD48" s="10">
        <f t="shared" si="63"/>
        <v>0.14102564102564102</v>
      </c>
      <c r="AE48" s="10">
        <f t="shared" si="63"/>
        <v>0.12891344383057091</v>
      </c>
      <c r="AF48" s="10">
        <f t="shared" si="63"/>
        <v>0.10681399631675875</v>
      </c>
      <c r="AG48" s="10">
        <f t="shared" si="63"/>
        <v>0.10771992818671454</v>
      </c>
      <c r="AH48" s="10">
        <f t="shared" si="63"/>
        <v>0.100169779286927</v>
      </c>
      <c r="AI48" s="10">
        <f t="shared" si="63"/>
        <v>0.11386138613861387</v>
      </c>
      <c r="AJ48" s="10">
        <f t="shared" si="63"/>
        <v>0.13043478260869565</v>
      </c>
      <c r="AK48" s="10">
        <f t="shared" si="63"/>
        <v>0.17899408284023668</v>
      </c>
      <c r="AL48" s="10">
        <f t="shared" si="63"/>
        <v>0.16338880484114976</v>
      </c>
      <c r="AM48" s="10">
        <f t="shared" si="63"/>
        <v>0.17814371257485029</v>
      </c>
      <c r="AN48" s="10">
        <f t="shared" si="63"/>
        <v>0.15662650602409639</v>
      </c>
      <c r="AO48" s="10">
        <f t="shared" si="63"/>
        <v>0.16178194607268465</v>
      </c>
      <c r="AP48" s="10">
        <f t="shared" si="63"/>
        <v>0.17460317460317459</v>
      </c>
      <c r="AQ48" s="10">
        <f t="shared" si="63"/>
        <v>0.14431673052362706</v>
      </c>
      <c r="AR48" s="10">
        <f t="shared" si="63"/>
        <v>0.15902140672782875</v>
      </c>
      <c r="AS48" s="10">
        <f t="shared" si="63"/>
        <v>0.13589364844903989</v>
      </c>
      <c r="AT48" s="10">
        <f t="shared" si="63"/>
        <v>0.19119878603945373</v>
      </c>
      <c r="AU48" s="10">
        <f t="shared" si="63"/>
        <v>0.21025641025641026</v>
      </c>
      <c r="AV48" s="10">
        <f t="shared" si="63"/>
        <v>0.18850987432675045</v>
      </c>
      <c r="AW48" s="10">
        <f t="shared" si="63"/>
        <v>0.19252077562326869</v>
      </c>
      <c r="AX48" s="10">
        <f t="shared" si="63"/>
        <v>0.15601783060921248</v>
      </c>
      <c r="AY48" s="10">
        <f t="shared" si="63"/>
        <v>0.17412935323383086</v>
      </c>
      <c r="AZ48" s="10">
        <f t="shared" si="63"/>
        <v>0.15945611866501855</v>
      </c>
      <c r="BA48" s="10">
        <f t="shared" si="63"/>
        <v>0.12229299363057325</v>
      </c>
      <c r="BB48" s="10">
        <f t="shared" si="63"/>
        <v>0.13698630136986301</v>
      </c>
      <c r="BC48" s="10">
        <f t="shared" si="63"/>
        <v>0.1368421052631579</v>
      </c>
      <c r="BD48" s="10">
        <f t="shared" si="63"/>
        <v>0.13223140495867769</v>
      </c>
      <c r="BE48" s="10">
        <f t="shared" si="63"/>
        <v>0.13015463917525774</v>
      </c>
      <c r="BF48" s="10">
        <f t="shared" si="63"/>
        <v>0.12257281553398058</v>
      </c>
      <c r="BG48" s="10">
        <f t="shared" si="63"/>
        <v>0.13801169590643275</v>
      </c>
      <c r="BH48" s="10">
        <f t="shared" si="63"/>
        <v>0.1953781512605042</v>
      </c>
      <c r="BI48" s="10">
        <f t="shared" si="63"/>
        <v>0.17035398230088494</v>
      </c>
      <c r="BJ48" s="25"/>
      <c r="BL48" s="2" t="s">
        <v>80</v>
      </c>
    </row>
    <row r="49" spans="1:121" ht="13.5" customHeight="1" x14ac:dyDescent="0.2">
      <c r="A49" s="24"/>
      <c r="C49" s="1" t="s">
        <v>65</v>
      </c>
      <c r="BJ49" s="30"/>
      <c r="BK49" s="10"/>
      <c r="BL49" s="2" t="s">
        <v>49</v>
      </c>
      <c r="CB49" s="2">
        <f t="shared" ref="CB49:CB58" si="64">CB9+CB29</f>
        <v>242</v>
      </c>
      <c r="CE49" s="2">
        <f t="shared" ref="CE49:CM49" si="65">CE9+CE29</f>
        <v>251</v>
      </c>
      <c r="CF49" s="2">
        <f t="shared" si="65"/>
        <v>240</v>
      </c>
      <c r="CG49" s="2">
        <f t="shared" si="65"/>
        <v>245</v>
      </c>
      <c r="CH49" s="2">
        <f t="shared" si="65"/>
        <v>235</v>
      </c>
      <c r="CI49" s="2">
        <f t="shared" si="65"/>
        <v>192</v>
      </c>
      <c r="CJ49" s="2">
        <f t="shared" si="65"/>
        <v>182</v>
      </c>
      <c r="CK49" s="2">
        <f t="shared" si="65"/>
        <v>170</v>
      </c>
      <c r="CL49" s="2">
        <f t="shared" si="65"/>
        <v>172</v>
      </c>
      <c r="CM49" s="2">
        <f t="shared" si="65"/>
        <v>177</v>
      </c>
      <c r="CN49" s="2">
        <f t="shared" ref="CN49:DE49" si="66">CN9+CN29</f>
        <v>186</v>
      </c>
      <c r="CO49" s="2">
        <f t="shared" si="66"/>
        <v>203</v>
      </c>
      <c r="CP49" s="2">
        <f t="shared" si="66"/>
        <v>233</v>
      </c>
      <c r="CQ49" s="2">
        <f t="shared" si="66"/>
        <v>221</v>
      </c>
      <c r="CR49" s="2">
        <f t="shared" si="66"/>
        <v>203</v>
      </c>
      <c r="CS49" s="2">
        <f t="shared" si="66"/>
        <v>211</v>
      </c>
      <c r="CT49" s="2">
        <f t="shared" si="66"/>
        <v>227</v>
      </c>
      <c r="CU49" s="2">
        <f t="shared" si="66"/>
        <v>219</v>
      </c>
      <c r="CV49" s="2">
        <f t="shared" si="66"/>
        <v>222</v>
      </c>
      <c r="CW49" s="2">
        <f t="shared" si="66"/>
        <v>255</v>
      </c>
      <c r="CX49" s="2">
        <f t="shared" si="66"/>
        <v>257</v>
      </c>
      <c r="CY49" s="2">
        <f t="shared" si="66"/>
        <v>263</v>
      </c>
      <c r="CZ49" s="2">
        <f t="shared" si="66"/>
        <v>203</v>
      </c>
      <c r="DA49" s="2">
        <f t="shared" si="66"/>
        <v>207</v>
      </c>
      <c r="DB49" s="2">
        <f t="shared" si="66"/>
        <v>181</v>
      </c>
      <c r="DC49" s="2">
        <f t="shared" si="66"/>
        <v>158</v>
      </c>
      <c r="DD49" s="2">
        <f t="shared" si="66"/>
        <v>155</v>
      </c>
      <c r="DE49" s="2">
        <f t="shared" si="66"/>
        <v>188</v>
      </c>
      <c r="DF49" s="2">
        <f t="shared" ref="DF49:DG49" si="67">DF9+DF29</f>
        <v>194</v>
      </c>
      <c r="DG49" s="2">
        <f t="shared" si="67"/>
        <v>187</v>
      </c>
      <c r="DH49" s="2">
        <f t="shared" ref="DH49:DI49" si="68">DH9+DH29</f>
        <v>246</v>
      </c>
      <c r="DI49" s="2">
        <f t="shared" si="68"/>
        <v>246</v>
      </c>
      <c r="DJ49" s="2">
        <f t="shared" ref="DJ49:DK49" si="69">DJ9+DJ29</f>
        <v>241</v>
      </c>
      <c r="DK49" s="2">
        <f t="shared" si="69"/>
        <v>207</v>
      </c>
      <c r="DL49" s="2">
        <f t="shared" ref="DL49:DM49" si="70">DL9+DL29</f>
        <v>36</v>
      </c>
      <c r="DM49" s="2">
        <f t="shared" si="70"/>
        <v>259</v>
      </c>
      <c r="DN49" s="2">
        <f t="shared" ref="DN49:DO49" si="71">DN9+DN29</f>
        <v>263</v>
      </c>
      <c r="DO49" s="2">
        <f t="shared" si="71"/>
        <v>257</v>
      </c>
      <c r="DP49" s="2">
        <f t="shared" ref="DP49" si="72">DP9+DP29</f>
        <v>257</v>
      </c>
      <c r="DQ49" s="2">
        <f t="shared" ref="DQ49" si="73">DQ9+DQ29</f>
        <v>247</v>
      </c>
    </row>
    <row r="50" spans="1:121" ht="13.5" customHeight="1" x14ac:dyDescent="0.2">
      <c r="A50" s="24"/>
      <c r="D50" s="2" t="s">
        <v>92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>
        <f t="shared" ref="W50:BI50" si="74">(CE60+CE61)/CE66</f>
        <v>0.15112540192926044</v>
      </c>
      <c r="X50" s="10">
        <f t="shared" si="74"/>
        <v>0.14392803598200898</v>
      </c>
      <c r="Y50" s="10">
        <f t="shared" si="74"/>
        <v>0.16716417910447762</v>
      </c>
      <c r="Z50" s="10">
        <f t="shared" si="74"/>
        <v>0.19078947368421054</v>
      </c>
      <c r="AA50" s="10">
        <f t="shared" si="74"/>
        <v>0.22510822510822512</v>
      </c>
      <c r="AB50" s="10">
        <f t="shared" si="74"/>
        <v>0.226457399103139</v>
      </c>
      <c r="AC50" s="10">
        <f t="shared" si="74"/>
        <v>0.2360248447204969</v>
      </c>
      <c r="AD50" s="10">
        <f t="shared" si="74"/>
        <v>0.27178423236514521</v>
      </c>
      <c r="AE50" s="10">
        <f t="shared" si="74"/>
        <v>0.26811594202898553</v>
      </c>
      <c r="AF50" s="10">
        <f t="shared" si="74"/>
        <v>0.26570915619389585</v>
      </c>
      <c r="AG50" s="10">
        <f t="shared" si="74"/>
        <v>0.30782918149466193</v>
      </c>
      <c r="AH50" s="10">
        <f t="shared" si="74"/>
        <v>0.27860696517412936</v>
      </c>
      <c r="AI50" s="10">
        <f t="shared" si="74"/>
        <v>0.24126984126984127</v>
      </c>
      <c r="AJ50" s="10">
        <f t="shared" si="74"/>
        <v>0.26697530864197533</v>
      </c>
      <c r="AK50" s="10">
        <f t="shared" si="74"/>
        <v>0.22111269614835949</v>
      </c>
      <c r="AL50" s="10">
        <f t="shared" si="74"/>
        <v>0.21664275466284075</v>
      </c>
      <c r="AM50" s="10">
        <f t="shared" si="74"/>
        <v>0.21499292786421501</v>
      </c>
      <c r="AN50" s="10">
        <f t="shared" si="74"/>
        <v>0.22409638554216868</v>
      </c>
      <c r="AO50" s="10">
        <f t="shared" si="74"/>
        <v>0.21189979123173278</v>
      </c>
      <c r="AP50" s="10">
        <f t="shared" si="74"/>
        <v>0.22779043280182232</v>
      </c>
      <c r="AQ50" s="10">
        <f t="shared" si="74"/>
        <v>0.25409836065573771</v>
      </c>
      <c r="AR50" s="10">
        <f t="shared" si="74"/>
        <v>0.2413793103448276</v>
      </c>
      <c r="AS50" s="10">
        <f t="shared" si="74"/>
        <v>0.25665601703940361</v>
      </c>
      <c r="AT50" s="10">
        <f t="shared" si="74"/>
        <v>0.22117202268431002</v>
      </c>
      <c r="AU50" s="10">
        <f t="shared" si="74"/>
        <v>0.2255083179297597</v>
      </c>
      <c r="AV50" s="10">
        <f t="shared" si="74"/>
        <v>0.22433460076045628</v>
      </c>
      <c r="AW50" s="10">
        <f t="shared" si="74"/>
        <v>0.22803553800592299</v>
      </c>
      <c r="AX50" s="10">
        <f t="shared" si="74"/>
        <v>0.25347912524850896</v>
      </c>
      <c r="AY50" s="10">
        <f t="shared" si="74"/>
        <v>0.28850102669404515</v>
      </c>
      <c r="AZ50" s="10">
        <f t="shared" si="74"/>
        <v>0.26246719160104987</v>
      </c>
      <c r="BA50" s="10">
        <f t="shared" si="74"/>
        <v>0.27565733672603904</v>
      </c>
      <c r="BB50" s="10">
        <f t="shared" si="74"/>
        <v>0.29802513464991021</v>
      </c>
      <c r="BC50" s="10">
        <f t="shared" si="74"/>
        <v>0.27573529411764708</v>
      </c>
      <c r="BD50" s="10">
        <f t="shared" si="74"/>
        <v>0.26369168356997974</v>
      </c>
      <c r="BE50" s="10">
        <f t="shared" si="74"/>
        <v>0.35910878112712974</v>
      </c>
      <c r="BF50" s="10">
        <f t="shared" si="74"/>
        <v>0.32123411978221417</v>
      </c>
      <c r="BG50" s="10">
        <f t="shared" si="74"/>
        <v>0.33229329173166927</v>
      </c>
      <c r="BH50" s="10">
        <f t="shared" si="74"/>
        <v>0.28060522696011003</v>
      </c>
      <c r="BI50" s="10">
        <f t="shared" si="74"/>
        <v>0.30862329803328292</v>
      </c>
      <c r="BJ50" s="30"/>
      <c r="BK50" s="10"/>
      <c r="BL50" s="2" t="s">
        <v>51</v>
      </c>
      <c r="CB50" s="2">
        <f t="shared" si="64"/>
        <v>126</v>
      </c>
      <c r="CE50" s="2">
        <f t="shared" ref="CE50:CM50" si="75">CE10+CE30</f>
        <v>111</v>
      </c>
      <c r="CF50" s="2">
        <f t="shared" si="75"/>
        <v>136</v>
      </c>
      <c r="CG50" s="2">
        <f t="shared" si="75"/>
        <v>149</v>
      </c>
      <c r="CH50" s="2">
        <f t="shared" si="75"/>
        <v>129</v>
      </c>
      <c r="CI50" s="2">
        <f t="shared" si="75"/>
        <v>93</v>
      </c>
      <c r="CJ50" s="2">
        <f t="shared" si="75"/>
        <v>87</v>
      </c>
      <c r="CK50" s="2">
        <f t="shared" si="75"/>
        <v>109</v>
      </c>
      <c r="CL50" s="2">
        <f t="shared" si="75"/>
        <v>98</v>
      </c>
      <c r="CM50" s="2">
        <f t="shared" si="75"/>
        <v>103</v>
      </c>
      <c r="CN50" s="2">
        <f t="shared" ref="CN50:DE50" si="76">CN10+CN30</f>
        <v>96</v>
      </c>
      <c r="CO50" s="2">
        <f t="shared" si="76"/>
        <v>102</v>
      </c>
      <c r="CP50" s="2">
        <f t="shared" si="76"/>
        <v>103</v>
      </c>
      <c r="CQ50" s="2">
        <f t="shared" si="76"/>
        <v>105</v>
      </c>
      <c r="CR50" s="2">
        <f t="shared" si="76"/>
        <v>137</v>
      </c>
      <c r="CS50" s="2">
        <f t="shared" si="76"/>
        <v>118</v>
      </c>
      <c r="CT50" s="2">
        <f t="shared" si="76"/>
        <v>114</v>
      </c>
      <c r="CU50" s="2">
        <f t="shared" si="76"/>
        <v>130</v>
      </c>
      <c r="CV50" s="2">
        <f t="shared" si="76"/>
        <v>146</v>
      </c>
      <c r="CW50" s="2">
        <f t="shared" si="76"/>
        <v>152</v>
      </c>
      <c r="CX50" s="2">
        <f t="shared" si="76"/>
        <v>127</v>
      </c>
      <c r="CY50" s="2">
        <f t="shared" si="76"/>
        <v>145</v>
      </c>
      <c r="CZ50" s="2">
        <f t="shared" si="76"/>
        <v>118</v>
      </c>
      <c r="DA50" s="2">
        <f t="shared" si="76"/>
        <v>122</v>
      </c>
      <c r="DB50" s="2">
        <f t="shared" si="76"/>
        <v>145</v>
      </c>
      <c r="DC50" s="2">
        <f t="shared" si="76"/>
        <v>105</v>
      </c>
      <c r="DD50" s="2">
        <f t="shared" si="76"/>
        <v>114</v>
      </c>
      <c r="DE50" s="2">
        <f t="shared" si="76"/>
        <v>135</v>
      </c>
      <c r="DF50" s="2">
        <f t="shared" ref="DF50:DG50" si="77">DF10+DF30</f>
        <v>136</v>
      </c>
      <c r="DG50" s="2">
        <f t="shared" si="77"/>
        <v>120</v>
      </c>
      <c r="DH50" s="2">
        <f t="shared" ref="DH50:DI50" si="78">DH10+DH30</f>
        <v>150</v>
      </c>
      <c r="DI50" s="2">
        <f t="shared" si="78"/>
        <v>154</v>
      </c>
      <c r="DJ50" s="2">
        <f t="shared" ref="DJ50:DK50" si="79">DJ10+DJ30</f>
        <v>135</v>
      </c>
      <c r="DK50" s="2">
        <f t="shared" si="79"/>
        <v>128</v>
      </c>
      <c r="DL50" s="2">
        <f t="shared" ref="DL50:DM50" si="80">DL10+DL30</f>
        <v>20</v>
      </c>
      <c r="DM50" s="2">
        <f t="shared" si="80"/>
        <v>145</v>
      </c>
      <c r="DN50" s="2">
        <f t="shared" ref="DN50:DO50" si="81">DN10+DN30</f>
        <v>166</v>
      </c>
      <c r="DO50" s="2">
        <f t="shared" si="81"/>
        <v>165</v>
      </c>
      <c r="DP50" s="2">
        <f t="shared" ref="DP50" si="82">DP10+DP30</f>
        <v>159</v>
      </c>
      <c r="DQ50" s="2">
        <f t="shared" ref="DQ50" si="83">DQ10+DQ30</f>
        <v>167</v>
      </c>
    </row>
    <row r="51" spans="1:121" ht="13.5" customHeight="1" x14ac:dyDescent="0.2">
      <c r="A51" s="24"/>
      <c r="D51" s="2" t="s">
        <v>93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>
        <f t="shared" ref="W51:BI51" si="84">SUM(CE60:CE62)/CE66</f>
        <v>0.43890675241157556</v>
      </c>
      <c r="X51" s="10">
        <f t="shared" si="84"/>
        <v>0.41379310344827586</v>
      </c>
      <c r="Y51" s="10">
        <f t="shared" si="84"/>
        <v>0.46417910447761196</v>
      </c>
      <c r="Z51" s="10">
        <f t="shared" si="84"/>
        <v>0.49342105263157893</v>
      </c>
      <c r="AA51" s="10">
        <f t="shared" si="84"/>
        <v>0.56493506493506496</v>
      </c>
      <c r="AB51" s="10">
        <f t="shared" si="84"/>
        <v>0.56502242152466364</v>
      </c>
      <c r="AC51" s="10">
        <f t="shared" si="84"/>
        <v>0.54658385093167705</v>
      </c>
      <c r="AD51" s="10">
        <f t="shared" si="84"/>
        <v>0.57468879668049788</v>
      </c>
      <c r="AE51" s="10">
        <f t="shared" si="84"/>
        <v>0.52898550724637683</v>
      </c>
      <c r="AF51" s="10">
        <f t="shared" si="84"/>
        <v>0.54757630161579895</v>
      </c>
      <c r="AG51" s="10">
        <f t="shared" si="84"/>
        <v>0.60142348754448394</v>
      </c>
      <c r="AH51" s="10">
        <f t="shared" si="84"/>
        <v>0.60033167495854067</v>
      </c>
      <c r="AI51" s="10">
        <f t="shared" si="84"/>
        <v>0.61111111111111116</v>
      </c>
      <c r="AJ51" s="10">
        <f t="shared" si="84"/>
        <v>0.5771604938271605</v>
      </c>
      <c r="AK51" s="10">
        <f t="shared" si="84"/>
        <v>0.52068473609129817</v>
      </c>
      <c r="AL51" s="10">
        <f t="shared" si="84"/>
        <v>0.52510760401721668</v>
      </c>
      <c r="AM51" s="10">
        <f t="shared" si="84"/>
        <v>0.51060820367751059</v>
      </c>
      <c r="AN51" s="10">
        <f t="shared" si="84"/>
        <v>0.49879518072289158</v>
      </c>
      <c r="AO51" s="10">
        <f t="shared" si="84"/>
        <v>0.51774530271398744</v>
      </c>
      <c r="AP51" s="10">
        <f t="shared" si="84"/>
        <v>0.52733485193621865</v>
      </c>
      <c r="AQ51" s="10">
        <f t="shared" si="84"/>
        <v>0.55503512880562056</v>
      </c>
      <c r="AR51" s="10">
        <f t="shared" si="84"/>
        <v>0.53556034482758619</v>
      </c>
      <c r="AS51" s="10">
        <f t="shared" si="84"/>
        <v>0.5335463258785943</v>
      </c>
      <c r="AT51" s="10">
        <f t="shared" si="84"/>
        <v>0.5321361058601134</v>
      </c>
      <c r="AU51" s="10">
        <f t="shared" si="84"/>
        <v>0.48706099815157117</v>
      </c>
      <c r="AV51" s="10">
        <f t="shared" si="84"/>
        <v>0.50760456273764254</v>
      </c>
      <c r="AW51" s="10">
        <f t="shared" si="84"/>
        <v>0.53405725567620932</v>
      </c>
      <c r="AX51" s="10">
        <f t="shared" si="84"/>
        <v>0.53777335984095431</v>
      </c>
      <c r="AY51" s="10">
        <f t="shared" si="84"/>
        <v>0.56570841889117041</v>
      </c>
      <c r="AZ51" s="10">
        <f t="shared" si="84"/>
        <v>0.56167979002624668</v>
      </c>
      <c r="BA51" s="10">
        <f t="shared" si="84"/>
        <v>0.5750636132315522</v>
      </c>
      <c r="BB51" s="10">
        <f t="shared" si="84"/>
        <v>0.56912028725314179</v>
      </c>
      <c r="BC51" s="10">
        <f t="shared" si="84"/>
        <v>0.52022058823529416</v>
      </c>
      <c r="BD51" s="10">
        <f t="shared" si="84"/>
        <v>0.52434077079107511</v>
      </c>
      <c r="BE51" s="10">
        <f t="shared" si="84"/>
        <v>0.58977719528178241</v>
      </c>
      <c r="BF51" s="10">
        <f t="shared" si="84"/>
        <v>0.56442831215970957</v>
      </c>
      <c r="BG51" s="10">
        <f t="shared" si="84"/>
        <v>0.57878315132605307</v>
      </c>
      <c r="BH51" s="10">
        <f t="shared" si="84"/>
        <v>0.50343878954607979</v>
      </c>
      <c r="BI51" s="10">
        <f t="shared" si="84"/>
        <v>0.51285930408472014</v>
      </c>
      <c r="BJ51" s="30"/>
      <c r="BK51" s="10"/>
      <c r="BL51" s="2" t="s">
        <v>53</v>
      </c>
      <c r="CB51" s="2">
        <f t="shared" si="64"/>
        <v>102</v>
      </c>
      <c r="CE51" s="2">
        <f t="shared" ref="CE51:CM51" si="85">CE11+CE31</f>
        <v>104</v>
      </c>
      <c r="CF51" s="2">
        <f t="shared" si="85"/>
        <v>107</v>
      </c>
      <c r="CG51" s="2">
        <f t="shared" si="85"/>
        <v>96</v>
      </c>
      <c r="CH51" s="2">
        <f t="shared" si="85"/>
        <v>82</v>
      </c>
      <c r="CI51" s="2">
        <f t="shared" si="85"/>
        <v>80</v>
      </c>
      <c r="CJ51" s="2">
        <f t="shared" si="85"/>
        <v>63</v>
      </c>
      <c r="CK51" s="2">
        <f t="shared" si="85"/>
        <v>63</v>
      </c>
      <c r="CL51" s="2">
        <f t="shared" si="85"/>
        <v>61</v>
      </c>
      <c r="CM51" s="2">
        <f t="shared" si="85"/>
        <v>83</v>
      </c>
      <c r="CN51" s="2">
        <f t="shared" ref="CN51:DE51" si="86">CN11+CN31</f>
        <v>81</v>
      </c>
      <c r="CO51" s="2">
        <f t="shared" si="86"/>
        <v>89</v>
      </c>
      <c r="CP51" s="2">
        <f t="shared" si="86"/>
        <v>86</v>
      </c>
      <c r="CQ51" s="2">
        <f t="shared" si="86"/>
        <v>92</v>
      </c>
      <c r="CR51" s="2">
        <f t="shared" si="86"/>
        <v>97</v>
      </c>
      <c r="CS51" s="2">
        <f t="shared" si="86"/>
        <v>94</v>
      </c>
      <c r="CT51" s="2">
        <f t="shared" si="86"/>
        <v>96</v>
      </c>
      <c r="CU51" s="2">
        <f t="shared" si="86"/>
        <v>78</v>
      </c>
      <c r="CV51" s="2">
        <f t="shared" si="86"/>
        <v>121</v>
      </c>
      <c r="CW51" s="2">
        <f t="shared" si="86"/>
        <v>116</v>
      </c>
      <c r="CX51" s="2">
        <f t="shared" si="86"/>
        <v>112</v>
      </c>
      <c r="CY51" s="2">
        <f t="shared" si="86"/>
        <v>87</v>
      </c>
      <c r="CZ51" s="2">
        <f t="shared" si="86"/>
        <v>106</v>
      </c>
      <c r="DA51" s="2">
        <f t="shared" si="86"/>
        <v>103</v>
      </c>
      <c r="DB51" s="2">
        <f t="shared" si="86"/>
        <v>95</v>
      </c>
      <c r="DC51" s="2">
        <f t="shared" si="86"/>
        <v>75</v>
      </c>
      <c r="DD51" s="2">
        <f t="shared" si="86"/>
        <v>73</v>
      </c>
      <c r="DE51" s="2">
        <f t="shared" si="86"/>
        <v>120</v>
      </c>
      <c r="DF51" s="2">
        <f t="shared" ref="DF51:DG51" si="87">DF11+DF31</f>
        <v>99</v>
      </c>
      <c r="DG51" s="2">
        <f t="shared" si="87"/>
        <v>62</v>
      </c>
      <c r="DH51" s="2">
        <f t="shared" ref="DH51:DI51" si="88">DH11+DH31</f>
        <v>108</v>
      </c>
      <c r="DI51" s="2">
        <f t="shared" si="88"/>
        <v>128</v>
      </c>
      <c r="DJ51" s="2">
        <f t="shared" ref="DJ51:DK51" si="89">DJ11+DJ31</f>
        <v>107</v>
      </c>
      <c r="DK51" s="2">
        <f t="shared" si="89"/>
        <v>100</v>
      </c>
      <c r="DL51" s="2">
        <f t="shared" ref="DL51:DM51" si="90">DL11+DL31</f>
        <v>14</v>
      </c>
      <c r="DM51" s="2">
        <f t="shared" si="90"/>
        <v>117</v>
      </c>
      <c r="DN51" s="2">
        <f t="shared" ref="DN51:DO51" si="91">DN11+DN31</f>
        <v>131</v>
      </c>
      <c r="DO51" s="2">
        <f t="shared" si="91"/>
        <v>138</v>
      </c>
      <c r="DP51" s="2">
        <f t="shared" ref="DP51" si="92">DP11+DP31</f>
        <v>151</v>
      </c>
      <c r="DQ51" s="2">
        <f t="shared" ref="DQ51" si="93">DQ11+DQ31</f>
        <v>126</v>
      </c>
    </row>
    <row r="52" spans="1:121" ht="13.5" customHeight="1" x14ac:dyDescent="0.2">
      <c r="A52" s="24"/>
      <c r="D52" s="2" t="s">
        <v>94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>
        <f t="shared" ref="W52:BI52" si="94">SUM(CE60:CE63)/CE66</f>
        <v>0.74437299035369775</v>
      </c>
      <c r="X52" s="10">
        <f t="shared" si="94"/>
        <v>0.76011994002998495</v>
      </c>
      <c r="Y52" s="10">
        <f t="shared" si="94"/>
        <v>0.81194029850746263</v>
      </c>
      <c r="Z52" s="10">
        <f t="shared" si="94"/>
        <v>0.89309210526315785</v>
      </c>
      <c r="AA52" s="10">
        <f t="shared" si="94"/>
        <v>0.93722943722943719</v>
      </c>
      <c r="AB52" s="10">
        <f t="shared" si="94"/>
        <v>0.92376681614349776</v>
      </c>
      <c r="AC52" s="10">
        <f t="shared" si="94"/>
        <v>0.89440993788819878</v>
      </c>
      <c r="AD52" s="10">
        <f t="shared" si="94"/>
        <v>0.90248962655601661</v>
      </c>
      <c r="AE52" s="10">
        <f t="shared" si="94"/>
        <v>0.87318840579710144</v>
      </c>
      <c r="AF52" s="10">
        <f t="shared" si="94"/>
        <v>0.90843806104129265</v>
      </c>
      <c r="AG52" s="10">
        <f t="shared" si="94"/>
        <v>0.92704626334519569</v>
      </c>
      <c r="AH52" s="10">
        <f t="shared" si="94"/>
        <v>0.94195688225538976</v>
      </c>
      <c r="AI52" s="10">
        <f t="shared" si="94"/>
        <v>0.94920634920634916</v>
      </c>
      <c r="AJ52" s="10">
        <f t="shared" si="94"/>
        <v>0.90586419753086422</v>
      </c>
      <c r="AK52" s="10">
        <f t="shared" si="94"/>
        <v>0.87731811697574891</v>
      </c>
      <c r="AL52" s="10">
        <f t="shared" si="94"/>
        <v>0.84361549497847921</v>
      </c>
      <c r="AM52" s="10">
        <f t="shared" si="94"/>
        <v>0.85572842998585574</v>
      </c>
      <c r="AN52" s="10">
        <f t="shared" si="94"/>
        <v>0.85421686746987957</v>
      </c>
      <c r="AO52" s="10">
        <f t="shared" si="94"/>
        <v>0.86430062630480164</v>
      </c>
      <c r="AP52" s="10">
        <f t="shared" si="94"/>
        <v>0.85763097949886102</v>
      </c>
      <c r="AQ52" s="10">
        <f t="shared" si="94"/>
        <v>0.8758782201405152</v>
      </c>
      <c r="AR52" s="10">
        <f t="shared" si="94"/>
        <v>0.8631465517241379</v>
      </c>
      <c r="AS52" s="10">
        <f t="shared" si="94"/>
        <v>0.87859424920127793</v>
      </c>
      <c r="AT52" s="10">
        <f t="shared" si="94"/>
        <v>0.8620037807183365</v>
      </c>
      <c r="AU52" s="10">
        <f t="shared" si="94"/>
        <v>0.82902033271719033</v>
      </c>
      <c r="AV52" s="10">
        <f t="shared" si="94"/>
        <v>0.84030418250950567</v>
      </c>
      <c r="AW52" s="10">
        <f t="shared" si="94"/>
        <v>0.89437314906219156</v>
      </c>
      <c r="AX52" s="10">
        <f t="shared" si="94"/>
        <v>0.90357852882703782</v>
      </c>
      <c r="AY52" s="10">
        <f t="shared" si="94"/>
        <v>0.91786447638603696</v>
      </c>
      <c r="AZ52" s="10">
        <f t="shared" si="94"/>
        <v>0.9125109361329834</v>
      </c>
      <c r="BA52" s="10">
        <f t="shared" si="94"/>
        <v>0.92366412213740456</v>
      </c>
      <c r="BB52" s="10">
        <f t="shared" si="94"/>
        <v>0.91023339317773788</v>
      </c>
      <c r="BC52" s="10">
        <f t="shared" si="94"/>
        <v>0.87591911764705888</v>
      </c>
      <c r="BD52" s="10">
        <f t="shared" si="94"/>
        <v>0.85801217038539557</v>
      </c>
      <c r="BE52" s="10">
        <f t="shared" si="94"/>
        <v>0.89252948885976413</v>
      </c>
      <c r="BF52" s="10">
        <f t="shared" si="94"/>
        <v>0.86932849364791287</v>
      </c>
      <c r="BG52" s="10">
        <f t="shared" si="94"/>
        <v>0.87363494539781594</v>
      </c>
      <c r="BH52" s="10">
        <f t="shared" si="94"/>
        <v>0.82530949105914719</v>
      </c>
      <c r="BI52" s="10">
        <f t="shared" si="94"/>
        <v>0.83358547655068083</v>
      </c>
      <c r="BJ52" s="30"/>
      <c r="BK52" s="10"/>
      <c r="BL52" s="2" t="s">
        <v>55</v>
      </c>
      <c r="CB52" s="2">
        <f t="shared" si="64"/>
        <v>71</v>
      </c>
      <c r="CE52" s="2">
        <f t="shared" ref="CE52:CM52" si="95">CE12+CE32</f>
        <v>67</v>
      </c>
      <c r="CF52" s="2">
        <f t="shared" si="95"/>
        <v>70</v>
      </c>
      <c r="CG52" s="2">
        <f t="shared" si="95"/>
        <v>67</v>
      </c>
      <c r="CH52" s="2">
        <f t="shared" si="95"/>
        <v>68</v>
      </c>
      <c r="CI52" s="2">
        <f t="shared" si="95"/>
        <v>44</v>
      </c>
      <c r="CJ52" s="2">
        <f t="shared" si="95"/>
        <v>51</v>
      </c>
      <c r="CK52" s="2">
        <f t="shared" si="95"/>
        <v>59</v>
      </c>
      <c r="CL52" s="2">
        <f t="shared" si="95"/>
        <v>40</v>
      </c>
      <c r="CM52" s="2">
        <f t="shared" si="95"/>
        <v>58</v>
      </c>
      <c r="CN52" s="2">
        <f t="shared" ref="CN52:DE52" si="96">CN12+CN32</f>
        <v>65</v>
      </c>
      <c r="CO52" s="2">
        <f t="shared" si="96"/>
        <v>62</v>
      </c>
      <c r="CP52" s="2">
        <f t="shared" si="96"/>
        <v>64</v>
      </c>
      <c r="CQ52" s="2">
        <f t="shared" si="96"/>
        <v>67</v>
      </c>
      <c r="CR52" s="2">
        <f t="shared" si="96"/>
        <v>62</v>
      </c>
      <c r="CS52" s="2">
        <f t="shared" si="96"/>
        <v>81</v>
      </c>
      <c r="CT52" s="2">
        <f t="shared" si="96"/>
        <v>59</v>
      </c>
      <c r="CU52" s="2">
        <f t="shared" si="96"/>
        <v>65</v>
      </c>
      <c r="CV52" s="2">
        <f t="shared" si="96"/>
        <v>84</v>
      </c>
      <c r="CW52" s="2">
        <f t="shared" si="96"/>
        <v>111</v>
      </c>
      <c r="CX52" s="2">
        <f t="shared" si="96"/>
        <v>75</v>
      </c>
      <c r="CY52" s="2">
        <f t="shared" si="96"/>
        <v>98</v>
      </c>
      <c r="CZ52" s="2">
        <f t="shared" si="96"/>
        <v>74</v>
      </c>
      <c r="DA52" s="2">
        <f t="shared" si="96"/>
        <v>87</v>
      </c>
      <c r="DB52" s="2">
        <f t="shared" si="96"/>
        <v>60</v>
      </c>
      <c r="DC52" s="2">
        <f t="shared" si="96"/>
        <v>63</v>
      </c>
      <c r="DD52" s="2">
        <f t="shared" si="96"/>
        <v>67</v>
      </c>
      <c r="DE52" s="2">
        <f t="shared" si="96"/>
        <v>81</v>
      </c>
      <c r="DF52" s="2">
        <f t="shared" ref="DF52:DG52" si="97">DF12+DF32</f>
        <v>72</v>
      </c>
      <c r="DG52" s="2">
        <f t="shared" si="97"/>
        <v>75</v>
      </c>
      <c r="DH52" s="2">
        <f t="shared" ref="DH52:DI52" si="98">DH12+DH32</f>
        <v>110</v>
      </c>
      <c r="DI52" s="2">
        <f t="shared" si="98"/>
        <v>86</v>
      </c>
      <c r="DJ52" s="2">
        <f t="shared" ref="DJ52:DK52" si="99">DJ12+DJ32</f>
        <v>84</v>
      </c>
      <c r="DK52" s="2">
        <f t="shared" si="99"/>
        <v>83</v>
      </c>
      <c r="DL52" s="2">
        <f t="shared" ref="DL52:DM52" si="100">DL12+DL32</f>
        <v>22</v>
      </c>
      <c r="DM52" s="2">
        <f t="shared" si="100"/>
        <v>92</v>
      </c>
      <c r="DN52" s="2">
        <f t="shared" ref="DN52:DO52" si="101">DN12+DN32</f>
        <v>93</v>
      </c>
      <c r="DO52" s="2">
        <f t="shared" si="101"/>
        <v>97</v>
      </c>
      <c r="DP52" s="2">
        <f t="shared" ref="DP52" si="102">DP12+DP32</f>
        <v>104</v>
      </c>
      <c r="DQ52" s="2">
        <f t="shared" ref="DQ52" si="103">DQ12+DQ32</f>
        <v>132</v>
      </c>
    </row>
    <row r="53" spans="1:121" ht="13.5" customHeight="1" x14ac:dyDescent="0.2">
      <c r="A53" s="24"/>
      <c r="D53" s="2" t="s">
        <v>95</v>
      </c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>
        <f t="shared" ref="W53:BI53" si="104">SUM(CE60:CE64)/CE66</f>
        <v>0.86334405144694537</v>
      </c>
      <c r="X53" s="10">
        <f t="shared" si="104"/>
        <v>0.88155922038980505</v>
      </c>
      <c r="Y53" s="10">
        <f t="shared" si="104"/>
        <v>0.9</v>
      </c>
      <c r="Z53" s="10">
        <f t="shared" si="104"/>
        <v>0.95723684210526316</v>
      </c>
      <c r="AA53" s="10">
        <f t="shared" si="104"/>
        <v>0.98701298701298701</v>
      </c>
      <c r="AB53" s="10">
        <f t="shared" si="104"/>
        <v>0.97757847533632292</v>
      </c>
      <c r="AC53" s="10">
        <f t="shared" si="104"/>
        <v>0.97515527950310554</v>
      </c>
      <c r="AD53" s="10">
        <f t="shared" si="104"/>
        <v>0.96265560165975106</v>
      </c>
      <c r="AE53" s="10">
        <f t="shared" si="104"/>
        <v>0.96920289855072461</v>
      </c>
      <c r="AF53" s="10">
        <f t="shared" si="104"/>
        <v>0.96947935368043092</v>
      </c>
      <c r="AG53" s="10">
        <f t="shared" si="104"/>
        <v>0.98398576512455516</v>
      </c>
      <c r="AH53" s="10">
        <f t="shared" si="104"/>
        <v>0.9850746268656716</v>
      </c>
      <c r="AI53" s="10">
        <f t="shared" si="104"/>
        <v>0.99047619047619051</v>
      </c>
      <c r="AJ53" s="10">
        <f t="shared" si="104"/>
        <v>0.96913580246913578</v>
      </c>
      <c r="AK53" s="10">
        <f t="shared" si="104"/>
        <v>0.95435092724679027</v>
      </c>
      <c r="AL53" s="10">
        <f t="shared" si="104"/>
        <v>0.93974175035868002</v>
      </c>
      <c r="AM53" s="10">
        <f t="shared" si="104"/>
        <v>0.94342291371994347</v>
      </c>
      <c r="AN53" s="10">
        <f t="shared" si="104"/>
        <v>0.9409638554216867</v>
      </c>
      <c r="AO53" s="10">
        <f t="shared" si="104"/>
        <v>0.94676409185803756</v>
      </c>
      <c r="AP53" s="10">
        <f t="shared" si="104"/>
        <v>0.94305239179954437</v>
      </c>
      <c r="AQ53" s="10">
        <f t="shared" si="104"/>
        <v>0.95550351288056201</v>
      </c>
      <c r="AR53" s="10">
        <f t="shared" si="104"/>
        <v>0.95150862068965514</v>
      </c>
      <c r="AS53" s="10">
        <f t="shared" si="104"/>
        <v>0.96166134185303509</v>
      </c>
      <c r="AT53" s="10">
        <f t="shared" si="104"/>
        <v>0.95368620037807184</v>
      </c>
      <c r="AU53" s="10">
        <f t="shared" si="104"/>
        <v>0.92421441774491686</v>
      </c>
      <c r="AV53" s="10">
        <f t="shared" si="104"/>
        <v>0.93536121673003803</v>
      </c>
      <c r="AW53" s="10">
        <f t="shared" si="104"/>
        <v>0.97235932872655484</v>
      </c>
      <c r="AX53" s="10">
        <f t="shared" si="104"/>
        <v>0.98807157057654071</v>
      </c>
      <c r="AY53" s="10">
        <f t="shared" si="104"/>
        <v>0.98254620123203285</v>
      </c>
      <c r="AZ53" s="10">
        <f t="shared" si="104"/>
        <v>0.97375328083989499</v>
      </c>
      <c r="BA53" s="10">
        <f t="shared" si="104"/>
        <v>0.98473282442748089</v>
      </c>
      <c r="BB53" s="10">
        <f t="shared" si="104"/>
        <v>0.98025134649910228</v>
      </c>
      <c r="BC53" s="10">
        <f t="shared" si="104"/>
        <v>0.95404411764705888</v>
      </c>
      <c r="BD53" s="10">
        <f t="shared" si="104"/>
        <v>0.95537525354969577</v>
      </c>
      <c r="BE53" s="10">
        <f t="shared" si="104"/>
        <v>0.96330275229357798</v>
      </c>
      <c r="BF53" s="10">
        <f t="shared" si="104"/>
        <v>0.93829401088929221</v>
      </c>
      <c r="BG53" s="10">
        <f t="shared" si="104"/>
        <v>0.92979719188767551</v>
      </c>
      <c r="BH53" s="10">
        <f t="shared" si="104"/>
        <v>0.92159559834938098</v>
      </c>
      <c r="BI53" s="10">
        <f t="shared" si="104"/>
        <v>0.92586989409984877</v>
      </c>
      <c r="BJ53" s="30"/>
      <c r="BK53" s="10"/>
      <c r="BL53" s="2" t="s">
        <v>57</v>
      </c>
      <c r="CB53" s="2">
        <f t="shared" si="64"/>
        <v>51</v>
      </c>
      <c r="CE53" s="2">
        <f t="shared" ref="CE53:CM53" si="105">CE13+CE33</f>
        <v>64</v>
      </c>
      <c r="CF53" s="2">
        <f t="shared" si="105"/>
        <v>57</v>
      </c>
      <c r="CG53" s="2">
        <f t="shared" si="105"/>
        <v>48</v>
      </c>
      <c r="CH53" s="2">
        <f t="shared" si="105"/>
        <v>30</v>
      </c>
      <c r="CI53" s="2">
        <f t="shared" si="105"/>
        <v>32</v>
      </c>
      <c r="CJ53" s="2">
        <f t="shared" si="105"/>
        <v>36</v>
      </c>
      <c r="CK53" s="2">
        <f t="shared" si="105"/>
        <v>31</v>
      </c>
      <c r="CL53" s="2">
        <f t="shared" si="105"/>
        <v>31</v>
      </c>
      <c r="CM53" s="2">
        <f t="shared" si="105"/>
        <v>52</v>
      </c>
      <c r="CN53" s="2">
        <f t="shared" ref="CN53:DE53" si="106">CN13+CN33</f>
        <v>57</v>
      </c>
      <c r="CO53" s="2">
        <f t="shared" si="106"/>
        <v>41</v>
      </c>
      <c r="CP53" s="2">
        <f t="shared" si="106"/>
        <v>44</v>
      </c>
      <c r="CQ53" s="2">
        <f t="shared" si="106"/>
        <v>52</v>
      </c>
      <c r="CR53" s="2">
        <f t="shared" si="106"/>
        <v>41</v>
      </c>
      <c r="CS53" s="2">
        <f t="shared" si="106"/>
        <v>51</v>
      </c>
      <c r="CT53" s="2">
        <f t="shared" si="106"/>
        <v>57</v>
      </c>
      <c r="CU53" s="2">
        <f t="shared" si="106"/>
        <v>57</v>
      </c>
      <c r="CV53" s="2">
        <f t="shared" si="106"/>
        <v>57</v>
      </c>
      <c r="CW53" s="2">
        <f t="shared" si="106"/>
        <v>81</v>
      </c>
      <c r="CX53" s="2">
        <f t="shared" si="106"/>
        <v>53</v>
      </c>
      <c r="CY53" s="2">
        <f t="shared" si="106"/>
        <v>77</v>
      </c>
      <c r="CZ53" s="2">
        <f t="shared" si="106"/>
        <v>49</v>
      </c>
      <c r="DA53" s="2">
        <f t="shared" si="106"/>
        <v>66</v>
      </c>
      <c r="DB53" s="2">
        <f t="shared" si="106"/>
        <v>52</v>
      </c>
      <c r="DC53" s="2">
        <f t="shared" si="106"/>
        <v>61</v>
      </c>
      <c r="DD53" s="2">
        <f t="shared" si="106"/>
        <v>43</v>
      </c>
      <c r="DE53" s="2">
        <f t="shared" si="106"/>
        <v>59</v>
      </c>
      <c r="DF53" s="2">
        <f t="shared" ref="DF53:DG53" si="107">DF13+DF33</f>
        <v>67</v>
      </c>
      <c r="DG53" s="2">
        <f t="shared" si="107"/>
        <v>54</v>
      </c>
      <c r="DH53" s="2">
        <f t="shared" ref="DH53:DI53" si="108">DH13+DH33</f>
        <v>66</v>
      </c>
      <c r="DI53" s="2">
        <f t="shared" si="108"/>
        <v>75</v>
      </c>
      <c r="DJ53" s="2">
        <f t="shared" ref="DJ53:DK53" si="109">DJ13+DJ33</f>
        <v>63</v>
      </c>
      <c r="DK53" s="2">
        <f t="shared" si="109"/>
        <v>56</v>
      </c>
      <c r="DL53" s="2">
        <f t="shared" ref="DL53:DM53" si="110">DL13+DL33</f>
        <v>13</v>
      </c>
      <c r="DM53" s="2">
        <f t="shared" si="110"/>
        <v>62</v>
      </c>
      <c r="DN53" s="2">
        <f t="shared" ref="DN53:DO53" si="111">DN13+DN33</f>
        <v>70</v>
      </c>
      <c r="DO53" s="2">
        <f t="shared" si="111"/>
        <v>80</v>
      </c>
      <c r="DP53" s="2">
        <f t="shared" ref="DP53" si="112">DP13+DP33</f>
        <v>95</v>
      </c>
      <c r="DQ53" s="2">
        <f t="shared" ref="DQ53" si="113">DQ13+DQ33</f>
        <v>78</v>
      </c>
    </row>
    <row r="54" spans="1:121" ht="13.5" customHeight="1" x14ac:dyDescent="0.2">
      <c r="A54" s="24"/>
      <c r="D54" s="14" t="s">
        <v>70</v>
      </c>
      <c r="E54" s="12"/>
      <c r="F54" s="12"/>
      <c r="G54" s="12"/>
      <c r="H54" s="12"/>
      <c r="I54" s="12"/>
      <c r="J54" s="12"/>
      <c r="K54" s="12"/>
      <c r="L54" s="12"/>
      <c r="M54" s="12"/>
      <c r="N54" s="12">
        <v>0.2</v>
      </c>
      <c r="O54" s="12">
        <v>0.15</v>
      </c>
      <c r="P54" s="12">
        <v>0.22</v>
      </c>
      <c r="Q54" s="12">
        <v>0.17</v>
      </c>
      <c r="R54" s="12">
        <v>0.2</v>
      </c>
      <c r="S54" s="12">
        <v>0.17</v>
      </c>
      <c r="T54" s="12">
        <v>0.19</v>
      </c>
      <c r="U54" s="12">
        <v>0.17</v>
      </c>
      <c r="V54" s="12">
        <v>0.15</v>
      </c>
      <c r="W54" s="12">
        <f t="shared" ref="W54:BI54" si="114">CE65/CE66</f>
        <v>0.13665594855305466</v>
      </c>
      <c r="X54" s="12">
        <f t="shared" si="114"/>
        <v>0.1184407796101949</v>
      </c>
      <c r="Y54" s="12">
        <f t="shared" si="114"/>
        <v>0.1</v>
      </c>
      <c r="Z54" s="12">
        <f t="shared" si="114"/>
        <v>4.2763157894736843E-2</v>
      </c>
      <c r="AA54" s="12">
        <f t="shared" si="114"/>
        <v>1.2987012987012988E-2</v>
      </c>
      <c r="AB54" s="12">
        <f t="shared" si="114"/>
        <v>2.2421524663677129E-2</v>
      </c>
      <c r="AC54" s="12">
        <f t="shared" si="114"/>
        <v>2.4844720496894408E-2</v>
      </c>
      <c r="AD54" s="12">
        <f t="shared" si="114"/>
        <v>3.7344398340248962E-2</v>
      </c>
      <c r="AE54" s="12">
        <f t="shared" si="114"/>
        <v>3.0797101449275364E-2</v>
      </c>
      <c r="AF54" s="12">
        <f t="shared" si="114"/>
        <v>3.052064631956912E-2</v>
      </c>
      <c r="AG54" s="12">
        <f t="shared" si="114"/>
        <v>1.601423487544484E-2</v>
      </c>
      <c r="AH54" s="12">
        <f t="shared" si="114"/>
        <v>1.4925373134328358E-2</v>
      </c>
      <c r="AI54" s="12">
        <f t="shared" si="114"/>
        <v>9.5238095238095247E-3</v>
      </c>
      <c r="AJ54" s="12">
        <f t="shared" si="114"/>
        <v>3.0864197530864196E-2</v>
      </c>
      <c r="AK54" s="12">
        <f t="shared" si="114"/>
        <v>4.5649072753209702E-2</v>
      </c>
      <c r="AL54" s="12">
        <f t="shared" si="114"/>
        <v>6.0258249641319941E-2</v>
      </c>
      <c r="AM54" s="12">
        <f t="shared" si="114"/>
        <v>5.6577086280056574E-2</v>
      </c>
      <c r="AN54" s="12">
        <f t="shared" si="114"/>
        <v>5.903614457831325E-2</v>
      </c>
      <c r="AO54" s="12">
        <f t="shared" si="114"/>
        <v>5.3235908141962419E-2</v>
      </c>
      <c r="AP54" s="12">
        <f t="shared" si="114"/>
        <v>5.6947608200455579E-2</v>
      </c>
      <c r="AQ54" s="12">
        <f t="shared" si="114"/>
        <v>4.449648711943794E-2</v>
      </c>
      <c r="AR54" s="12">
        <f t="shared" si="114"/>
        <v>4.8491379310344827E-2</v>
      </c>
      <c r="AS54" s="12">
        <f t="shared" si="114"/>
        <v>3.8338658146964855E-2</v>
      </c>
      <c r="AT54" s="12">
        <f t="shared" si="114"/>
        <v>4.6313799621928164E-2</v>
      </c>
      <c r="AU54" s="12">
        <f t="shared" si="114"/>
        <v>7.5785582255083181E-2</v>
      </c>
      <c r="AV54" s="12">
        <f t="shared" si="114"/>
        <v>6.4638783269961975E-2</v>
      </c>
      <c r="AW54" s="12">
        <f t="shared" si="114"/>
        <v>2.7640671273445213E-2</v>
      </c>
      <c r="AX54" s="12">
        <f t="shared" si="114"/>
        <v>1.1928429423459244E-2</v>
      </c>
      <c r="AY54" s="12">
        <f t="shared" si="114"/>
        <v>1.7453798767967144E-2</v>
      </c>
      <c r="AZ54" s="12">
        <f t="shared" si="114"/>
        <v>2.6246719160104987E-2</v>
      </c>
      <c r="BA54" s="12">
        <f t="shared" si="114"/>
        <v>1.5267175572519083E-2</v>
      </c>
      <c r="BB54" s="12">
        <f t="shared" si="114"/>
        <v>1.9748653500897665E-2</v>
      </c>
      <c r="BC54" s="12">
        <f t="shared" si="114"/>
        <v>4.595588235294118E-2</v>
      </c>
      <c r="BD54" s="12">
        <f t="shared" si="114"/>
        <v>4.4624746450304259E-2</v>
      </c>
      <c r="BE54" s="12">
        <f t="shared" si="114"/>
        <v>3.669724770642202E-2</v>
      </c>
      <c r="BF54" s="12">
        <f t="shared" si="114"/>
        <v>6.1705989110707807E-2</v>
      </c>
      <c r="BG54" s="12">
        <f t="shared" si="114"/>
        <v>7.0202808112324488E-2</v>
      </c>
      <c r="BH54" s="12">
        <f t="shared" si="114"/>
        <v>7.8404401650618988E-2</v>
      </c>
      <c r="BI54" s="12">
        <f t="shared" si="114"/>
        <v>7.4130105900151289E-2</v>
      </c>
      <c r="BJ54" s="30"/>
      <c r="BK54" s="10"/>
      <c r="BL54" s="2" t="s">
        <v>59</v>
      </c>
      <c r="CB54" s="2">
        <f t="shared" si="64"/>
        <v>30</v>
      </c>
      <c r="CE54" s="2">
        <f t="shared" ref="CE54:CM54" si="115">CE14+CE34</f>
        <v>33</v>
      </c>
      <c r="CF54" s="2">
        <f t="shared" si="115"/>
        <v>32</v>
      </c>
      <c r="CG54" s="2">
        <f t="shared" si="115"/>
        <v>29</v>
      </c>
      <c r="CH54" s="2">
        <f t="shared" si="115"/>
        <v>22</v>
      </c>
      <c r="CI54" s="2">
        <f t="shared" si="115"/>
        <v>15</v>
      </c>
      <c r="CJ54" s="2">
        <f t="shared" si="115"/>
        <v>18</v>
      </c>
      <c r="CK54" s="2">
        <f t="shared" si="115"/>
        <v>31</v>
      </c>
      <c r="CL54" s="2">
        <f t="shared" si="115"/>
        <v>29</v>
      </c>
      <c r="CM54" s="2">
        <f t="shared" si="115"/>
        <v>32</v>
      </c>
      <c r="CN54" s="2">
        <f t="shared" ref="CN54:DE54" si="116">CN14+CN34</f>
        <v>22</v>
      </c>
      <c r="CO54" s="2">
        <f t="shared" si="116"/>
        <v>17</v>
      </c>
      <c r="CP54" s="2">
        <f t="shared" si="116"/>
        <v>22</v>
      </c>
      <c r="CQ54" s="2">
        <f t="shared" si="116"/>
        <v>24</v>
      </c>
      <c r="CR54" s="2">
        <f t="shared" si="116"/>
        <v>31</v>
      </c>
      <c r="CS54" s="2">
        <f t="shared" si="116"/>
        <v>48</v>
      </c>
      <c r="CT54" s="2">
        <f t="shared" si="116"/>
        <v>42</v>
      </c>
      <c r="CU54" s="2">
        <f t="shared" si="116"/>
        <v>43</v>
      </c>
      <c r="CV54" s="2">
        <f t="shared" si="116"/>
        <v>44</v>
      </c>
      <c r="CW54" s="2">
        <f t="shared" si="116"/>
        <v>51</v>
      </c>
      <c r="CX54" s="2">
        <f t="shared" si="116"/>
        <v>49</v>
      </c>
      <c r="CY54" s="2">
        <f t="shared" si="116"/>
        <v>39</v>
      </c>
      <c r="CZ54" s="2">
        <f t="shared" si="116"/>
        <v>36</v>
      </c>
      <c r="DA54" s="2">
        <f t="shared" si="116"/>
        <v>35</v>
      </c>
      <c r="DB54" s="2">
        <f t="shared" si="116"/>
        <v>43</v>
      </c>
      <c r="DC54" s="2">
        <f t="shared" si="116"/>
        <v>39</v>
      </c>
      <c r="DD54" s="2">
        <f t="shared" si="116"/>
        <v>45</v>
      </c>
      <c r="DE54" s="2">
        <f t="shared" si="116"/>
        <v>54</v>
      </c>
      <c r="DF54" s="2">
        <f t="shared" ref="DF54:DG54" si="117">DF14+DF34</f>
        <v>42</v>
      </c>
      <c r="DG54" s="2">
        <f t="shared" si="117"/>
        <v>43</v>
      </c>
      <c r="DH54" s="2">
        <f t="shared" ref="DH54:DI54" si="118">DH14+DH34</f>
        <v>41</v>
      </c>
      <c r="DI54" s="2">
        <f t="shared" si="118"/>
        <v>44</v>
      </c>
      <c r="DJ54" s="2">
        <f t="shared" ref="DJ54:DK54" si="119">DJ14+DJ34</f>
        <v>27</v>
      </c>
      <c r="DK54" s="2">
        <f t="shared" si="119"/>
        <v>41</v>
      </c>
      <c r="DL54" s="2">
        <f t="shared" ref="DL54:DM54" si="120">DL14+DL34</f>
        <v>8</v>
      </c>
      <c r="DM54" s="2">
        <f t="shared" si="120"/>
        <v>48</v>
      </c>
      <c r="DN54" s="2">
        <f t="shared" ref="DN54:DO54" si="121">DN14+DN34</f>
        <v>42</v>
      </c>
      <c r="DO54" s="2">
        <f t="shared" si="121"/>
        <v>53</v>
      </c>
      <c r="DP54" s="2">
        <f t="shared" ref="DP54" si="122">DP14+DP34</f>
        <v>83</v>
      </c>
      <c r="DQ54" s="2">
        <f t="shared" ref="DQ54" si="123">DQ14+DQ34</f>
        <v>66</v>
      </c>
    </row>
    <row r="55" spans="1:121" ht="13.5" customHeight="1" x14ac:dyDescent="0.2">
      <c r="A55" s="24"/>
      <c r="D55" s="9" t="s">
        <v>72</v>
      </c>
      <c r="E55" s="11"/>
      <c r="F55" s="11"/>
      <c r="G55" s="11"/>
      <c r="H55" s="11"/>
      <c r="I55" s="11"/>
      <c r="J55" s="11"/>
      <c r="K55" s="11"/>
      <c r="L55" s="11"/>
      <c r="M55" s="11"/>
      <c r="N55" s="6">
        <f t="shared" ref="N55:BI55" si="124">BV67</f>
        <v>21.1</v>
      </c>
      <c r="O55" s="6">
        <f t="shared" si="124"/>
        <v>22.1</v>
      </c>
      <c r="P55" s="6">
        <f t="shared" si="124"/>
        <v>19.7</v>
      </c>
      <c r="Q55" s="6">
        <f t="shared" si="124"/>
        <v>21.4</v>
      </c>
      <c r="R55" s="6">
        <f t="shared" si="124"/>
        <v>20.9</v>
      </c>
      <c r="S55" s="6">
        <f t="shared" si="124"/>
        <v>21.5</v>
      </c>
      <c r="T55" s="6">
        <f t="shared" si="124"/>
        <v>20.6</v>
      </c>
      <c r="U55" s="6">
        <f t="shared" si="124"/>
        <v>21.1</v>
      </c>
      <c r="V55" s="6">
        <f t="shared" si="124"/>
        <v>21.4</v>
      </c>
      <c r="W55" s="6">
        <f t="shared" si="124"/>
        <v>22.1</v>
      </c>
      <c r="X55" s="6">
        <f t="shared" si="124"/>
        <v>22.1</v>
      </c>
      <c r="Y55" s="6">
        <f t="shared" si="124"/>
        <v>22.7</v>
      </c>
      <c r="Z55" s="6">
        <f t="shared" si="124"/>
        <v>23.6</v>
      </c>
      <c r="AA55" s="6">
        <f t="shared" si="124"/>
        <v>24.4</v>
      </c>
      <c r="AB55" s="6">
        <f t="shared" si="124"/>
        <v>24.3</v>
      </c>
      <c r="AC55" s="6">
        <f t="shared" si="124"/>
        <v>24.1</v>
      </c>
      <c r="AD55" s="6">
        <f t="shared" si="124"/>
        <v>24.4</v>
      </c>
      <c r="AE55" s="6">
        <f t="shared" si="124"/>
        <v>24.1</v>
      </c>
      <c r="AF55" s="6">
        <f t="shared" si="124"/>
        <v>24.1</v>
      </c>
      <c r="AG55" s="6">
        <f t="shared" si="124"/>
        <v>24.9</v>
      </c>
      <c r="AH55" s="6">
        <f t="shared" si="124"/>
        <v>24.8</v>
      </c>
      <c r="AI55" s="6">
        <f t="shared" si="124"/>
        <v>24.7</v>
      </c>
      <c r="AJ55" s="6">
        <f t="shared" si="124"/>
        <v>24.4</v>
      </c>
      <c r="AK55" s="6">
        <f t="shared" si="124"/>
        <v>23.7</v>
      </c>
      <c r="AL55" s="6">
        <f t="shared" si="124"/>
        <v>23.6</v>
      </c>
      <c r="AM55" s="6">
        <f t="shared" si="124"/>
        <v>23.6</v>
      </c>
      <c r="AN55" s="6">
        <f t="shared" si="124"/>
        <v>23.6</v>
      </c>
      <c r="AO55" s="6">
        <f t="shared" si="124"/>
        <v>23.6</v>
      </c>
      <c r="AP55" s="6">
        <f t="shared" si="124"/>
        <v>23.7</v>
      </c>
      <c r="AQ55" s="6">
        <f t="shared" si="124"/>
        <v>24.1</v>
      </c>
      <c r="AR55" s="6">
        <f t="shared" si="124"/>
        <v>24</v>
      </c>
      <c r="AS55" s="6">
        <f t="shared" si="124"/>
        <v>24.1</v>
      </c>
      <c r="AT55" s="6">
        <f t="shared" si="124"/>
        <v>23.9</v>
      </c>
      <c r="AU55" s="6">
        <f t="shared" si="124"/>
        <v>23.5</v>
      </c>
      <c r="AV55" s="6">
        <f t="shared" si="124"/>
        <v>23.7</v>
      </c>
      <c r="AW55" s="6">
        <f t="shared" si="124"/>
        <v>24.1</v>
      </c>
      <c r="AX55" s="6">
        <f t="shared" si="124"/>
        <v>24.4</v>
      </c>
      <c r="AY55" s="6">
        <f t="shared" si="124"/>
        <v>24.8</v>
      </c>
      <c r="AZ55" s="6">
        <f t="shared" si="124"/>
        <v>24.5</v>
      </c>
      <c r="BA55" s="6">
        <f t="shared" si="124"/>
        <v>24.7</v>
      </c>
      <c r="BB55" s="6">
        <f t="shared" si="124"/>
        <v>24.8</v>
      </c>
      <c r="BC55" s="6">
        <f t="shared" si="124"/>
        <v>24.3</v>
      </c>
      <c r="BD55" s="6">
        <f t="shared" si="124"/>
        <v>24.2</v>
      </c>
      <c r="BE55" s="6">
        <f t="shared" si="124"/>
        <v>25.2</v>
      </c>
      <c r="BF55" s="6">
        <f t="shared" si="124"/>
        <v>25</v>
      </c>
      <c r="BG55" s="6">
        <f t="shared" si="124"/>
        <v>24.9</v>
      </c>
      <c r="BH55" s="6">
        <f t="shared" si="124"/>
        <v>24.2</v>
      </c>
      <c r="BI55" s="6">
        <f t="shared" si="124"/>
        <v>24.5</v>
      </c>
      <c r="BJ55" s="25"/>
      <c r="BL55" s="2" t="s">
        <v>61</v>
      </c>
      <c r="CB55" s="2">
        <f t="shared" si="64"/>
        <v>29</v>
      </c>
      <c r="CE55" s="2">
        <f t="shared" ref="CE55:CM55" si="125">CE15+CE35</f>
        <v>23</v>
      </c>
      <c r="CF55" s="2">
        <f t="shared" si="125"/>
        <v>16</v>
      </c>
      <c r="CG55" s="2">
        <f t="shared" si="125"/>
        <v>15</v>
      </c>
      <c r="CH55" s="2">
        <f t="shared" si="125"/>
        <v>17</v>
      </c>
      <c r="CI55" s="2">
        <f t="shared" si="125"/>
        <v>9</v>
      </c>
      <c r="CJ55" s="2">
        <f t="shared" si="125"/>
        <v>13</v>
      </c>
      <c r="CK55" s="2">
        <f t="shared" si="125"/>
        <v>9</v>
      </c>
      <c r="CL55" s="2">
        <f t="shared" si="125"/>
        <v>20</v>
      </c>
      <c r="CM55" s="2">
        <f t="shared" si="125"/>
        <v>22</v>
      </c>
      <c r="CN55" s="2">
        <f t="shared" ref="CN55:DE55" si="126">CN15+CN35</f>
        <v>21</v>
      </c>
      <c r="CO55" s="2">
        <f t="shared" si="126"/>
        <v>20</v>
      </c>
      <c r="CP55" s="2">
        <f t="shared" si="126"/>
        <v>16</v>
      </c>
      <c r="CQ55" s="2">
        <f t="shared" si="126"/>
        <v>20</v>
      </c>
      <c r="CR55" s="2">
        <f t="shared" si="126"/>
        <v>24</v>
      </c>
      <c r="CS55" s="2">
        <f t="shared" si="126"/>
        <v>33</v>
      </c>
      <c r="CT55" s="2">
        <f t="shared" si="126"/>
        <v>26</v>
      </c>
      <c r="CU55" s="2">
        <f t="shared" si="126"/>
        <v>28</v>
      </c>
      <c r="CV55" s="2">
        <f t="shared" si="126"/>
        <v>33</v>
      </c>
      <c r="CW55" s="2">
        <f t="shared" si="126"/>
        <v>41</v>
      </c>
      <c r="CX55" s="2">
        <f t="shared" si="126"/>
        <v>31</v>
      </c>
      <c r="CY55" s="2">
        <f t="shared" si="126"/>
        <v>34</v>
      </c>
      <c r="CZ55" s="2">
        <f t="shared" si="126"/>
        <v>34</v>
      </c>
      <c r="DA55" s="2">
        <f t="shared" si="126"/>
        <v>24</v>
      </c>
      <c r="DB55" s="2">
        <f t="shared" si="126"/>
        <v>34</v>
      </c>
      <c r="DC55" s="2">
        <f t="shared" si="126"/>
        <v>37</v>
      </c>
      <c r="DD55" s="2">
        <f t="shared" si="126"/>
        <v>26</v>
      </c>
      <c r="DE55" s="2">
        <f t="shared" si="126"/>
        <v>40</v>
      </c>
      <c r="DF55" s="2">
        <f t="shared" ref="DF55:DG55" si="127">DF15+DF35</f>
        <v>35</v>
      </c>
      <c r="DG55" s="2">
        <f t="shared" si="127"/>
        <v>21</v>
      </c>
      <c r="DH55" s="2">
        <f t="shared" ref="DH55:DI55" si="128">DH15+DH35</f>
        <v>46</v>
      </c>
      <c r="DI55" s="2">
        <f t="shared" si="128"/>
        <v>21</v>
      </c>
      <c r="DJ55" s="2">
        <f t="shared" ref="DJ55:DK55" si="129">DJ15+DJ35</f>
        <v>40</v>
      </c>
      <c r="DK55" s="2">
        <f t="shared" si="129"/>
        <v>18</v>
      </c>
      <c r="DL55" s="2">
        <f t="shared" ref="DL55:DM55" si="130">DL15+DL35</f>
        <v>3</v>
      </c>
      <c r="DM55" s="2">
        <f t="shared" si="130"/>
        <v>18</v>
      </c>
      <c r="DN55" s="2">
        <f t="shared" ref="DN55:DO55" si="131">DN15+DN35</f>
        <v>40</v>
      </c>
      <c r="DO55" s="2">
        <f t="shared" si="131"/>
        <v>33</v>
      </c>
      <c r="DP55" s="2">
        <f t="shared" ref="DP55" si="132">DP15+DP35</f>
        <v>50</v>
      </c>
      <c r="DQ55" s="2">
        <f t="shared" ref="DQ55" si="133">DQ15+DQ35</f>
        <v>37</v>
      </c>
    </row>
    <row r="56" spans="1:121" ht="13.5" customHeight="1" x14ac:dyDescent="0.2">
      <c r="A56" s="2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25"/>
      <c r="BL56" s="2" t="s">
        <v>63</v>
      </c>
      <c r="CB56" s="2">
        <f t="shared" si="64"/>
        <v>10</v>
      </c>
      <c r="CE56" s="2">
        <f t="shared" ref="CE56:CM56" si="134">CE16+CE36</f>
        <v>13</v>
      </c>
      <c r="CF56" s="2">
        <f t="shared" si="134"/>
        <v>19</v>
      </c>
      <c r="CG56" s="2">
        <f t="shared" si="134"/>
        <v>8</v>
      </c>
      <c r="CH56" s="2">
        <f t="shared" si="134"/>
        <v>6</v>
      </c>
      <c r="CI56" s="2">
        <f t="shared" si="134"/>
        <v>8</v>
      </c>
      <c r="CJ56" s="2">
        <f t="shared" si="134"/>
        <v>2</v>
      </c>
      <c r="CK56" s="2">
        <f t="shared" si="134"/>
        <v>12</v>
      </c>
      <c r="CL56" s="2">
        <f t="shared" si="134"/>
        <v>7</v>
      </c>
      <c r="CM56" s="2">
        <f t="shared" si="134"/>
        <v>8</v>
      </c>
      <c r="CN56" s="2">
        <f t="shared" ref="CN56:DE56" si="135">CN16+CN36</f>
        <v>6</v>
      </c>
      <c r="CO56" s="2">
        <f t="shared" si="135"/>
        <v>14</v>
      </c>
      <c r="CP56" s="2">
        <f t="shared" si="135"/>
        <v>6</v>
      </c>
      <c r="CQ56" s="2">
        <f t="shared" si="135"/>
        <v>14</v>
      </c>
      <c r="CR56" s="2">
        <f t="shared" si="135"/>
        <v>10</v>
      </c>
      <c r="CS56" s="2">
        <f t="shared" si="135"/>
        <v>20</v>
      </c>
      <c r="CT56" s="2">
        <f t="shared" si="135"/>
        <v>25</v>
      </c>
      <c r="CU56" s="2">
        <f t="shared" si="135"/>
        <v>19</v>
      </c>
      <c r="CV56" s="2">
        <f t="shared" si="135"/>
        <v>14</v>
      </c>
      <c r="CW56" s="2">
        <f t="shared" si="135"/>
        <v>21</v>
      </c>
      <c r="CX56" s="2">
        <f t="shared" si="135"/>
        <v>21</v>
      </c>
      <c r="CY56" s="2">
        <f t="shared" si="135"/>
        <v>22</v>
      </c>
      <c r="CZ56" s="2">
        <f t="shared" si="135"/>
        <v>18</v>
      </c>
      <c r="DA56" s="2">
        <f t="shared" si="135"/>
        <v>18</v>
      </c>
      <c r="DB56" s="2">
        <f t="shared" si="135"/>
        <v>22</v>
      </c>
      <c r="DC56" s="2">
        <f t="shared" si="135"/>
        <v>23</v>
      </c>
      <c r="DD56" s="2">
        <f t="shared" si="135"/>
        <v>16</v>
      </c>
      <c r="DE56" s="2">
        <f t="shared" si="135"/>
        <v>22</v>
      </c>
      <c r="DF56" s="2">
        <f t="shared" ref="DF56:DG56" si="136">DF16+DF36</f>
        <v>14</v>
      </c>
      <c r="DG56" s="2">
        <f t="shared" si="136"/>
        <v>22</v>
      </c>
      <c r="DH56" s="2">
        <f t="shared" ref="DH56:DI56" si="137">DH16+DH36</f>
        <v>20</v>
      </c>
      <c r="DI56" s="2">
        <f t="shared" si="137"/>
        <v>16</v>
      </c>
      <c r="DJ56" s="2">
        <f t="shared" ref="DJ56:DK56" si="138">DJ16+DJ36</f>
        <v>22</v>
      </c>
      <c r="DK56" s="2">
        <f t="shared" si="138"/>
        <v>18</v>
      </c>
      <c r="DL56" s="2">
        <f t="shared" ref="DL56:DM56" si="139">DL16+DL36</f>
        <v>2</v>
      </c>
      <c r="DM56" s="2">
        <f t="shared" si="139"/>
        <v>13</v>
      </c>
      <c r="DN56" s="2">
        <f t="shared" ref="DN56:DO56" si="140">DN16+DN36</f>
        <v>11</v>
      </c>
      <c r="DO56" s="2">
        <f t="shared" si="140"/>
        <v>17</v>
      </c>
      <c r="DP56" s="2">
        <f t="shared" ref="DP56" si="141">DP16+DP36</f>
        <v>33</v>
      </c>
      <c r="DQ56" s="2">
        <f t="shared" ref="DQ56" si="142">DQ16+DQ36</f>
        <v>37</v>
      </c>
    </row>
    <row r="57" spans="1:121" ht="13.5" customHeight="1" x14ac:dyDescent="0.2">
      <c r="A57" s="24"/>
      <c r="BJ57" s="25"/>
      <c r="BL57" s="2" t="s">
        <v>64</v>
      </c>
      <c r="CB57" s="2">
        <f t="shared" si="64"/>
        <v>11</v>
      </c>
      <c r="CE57" s="2">
        <f t="shared" ref="CE57:CM57" si="143">CE17+CE37</f>
        <v>5</v>
      </c>
      <c r="CF57" s="2">
        <f t="shared" si="143"/>
        <v>5</v>
      </c>
      <c r="CG57" s="2">
        <f t="shared" si="143"/>
        <v>11</v>
      </c>
      <c r="CH57" s="2">
        <f t="shared" si="143"/>
        <v>4</v>
      </c>
      <c r="CI57" s="2">
        <f t="shared" si="143"/>
        <v>3</v>
      </c>
      <c r="CJ57" s="2">
        <f t="shared" si="143"/>
        <v>5</v>
      </c>
      <c r="CK57" s="2">
        <f t="shared" si="143"/>
        <v>2</v>
      </c>
      <c r="CL57" s="2">
        <f t="shared" si="143"/>
        <v>8</v>
      </c>
      <c r="CM57" s="2">
        <f t="shared" si="143"/>
        <v>8</v>
      </c>
      <c r="CN57" s="2">
        <f t="shared" ref="CN57:DE57" si="144">CN17+CN37</f>
        <v>8</v>
      </c>
      <c r="CO57" s="2">
        <f t="shared" si="144"/>
        <v>6</v>
      </c>
      <c r="CP57" s="2">
        <f t="shared" si="144"/>
        <v>9</v>
      </c>
      <c r="CQ57" s="2">
        <f t="shared" si="144"/>
        <v>9</v>
      </c>
      <c r="CR57" s="2">
        <f t="shared" si="144"/>
        <v>8</v>
      </c>
      <c r="CS57" s="2">
        <f t="shared" si="144"/>
        <v>14</v>
      </c>
      <c r="CT57" s="2">
        <f t="shared" si="144"/>
        <v>10</v>
      </c>
      <c r="CU57" s="2">
        <f t="shared" si="144"/>
        <v>22</v>
      </c>
      <c r="CV57" s="2">
        <f t="shared" si="144"/>
        <v>16</v>
      </c>
      <c r="CW57" s="2">
        <f t="shared" si="144"/>
        <v>20</v>
      </c>
      <c r="CX57" s="2">
        <f t="shared" si="144"/>
        <v>25</v>
      </c>
      <c r="CY57" s="2">
        <f t="shared" si="144"/>
        <v>11</v>
      </c>
      <c r="CZ57" s="2">
        <f t="shared" si="144"/>
        <v>6</v>
      </c>
      <c r="DA57" s="2">
        <f t="shared" si="144"/>
        <v>13</v>
      </c>
      <c r="DB57" s="2">
        <f t="shared" si="144"/>
        <v>20</v>
      </c>
      <c r="DC57" s="2">
        <f t="shared" si="144"/>
        <v>15</v>
      </c>
      <c r="DD57" s="2">
        <f t="shared" si="144"/>
        <v>13</v>
      </c>
      <c r="DE57" s="2">
        <f t="shared" si="144"/>
        <v>17</v>
      </c>
      <c r="DF57" s="2">
        <f t="shared" ref="DF57:DG57" si="145">DF17+DF37</f>
        <v>10</v>
      </c>
      <c r="DG57" s="2">
        <f t="shared" si="145"/>
        <v>11</v>
      </c>
      <c r="DH57" s="2">
        <f t="shared" ref="DH57:DI57" si="146">DH17+DH37</f>
        <v>14</v>
      </c>
      <c r="DI57" s="2">
        <f t="shared" si="146"/>
        <v>11</v>
      </c>
      <c r="DJ57" s="2">
        <f t="shared" ref="DJ57:DK57" si="147">DJ17+DJ37</f>
        <v>7</v>
      </c>
      <c r="DK57" s="2">
        <f t="shared" si="147"/>
        <v>9</v>
      </c>
      <c r="DL57" s="2">
        <f t="shared" ref="DL57:DM57" si="148">DL17+DL37</f>
        <v>2</v>
      </c>
      <c r="DM57" s="2">
        <f t="shared" si="148"/>
        <v>15</v>
      </c>
      <c r="DN57" s="2">
        <f t="shared" ref="DN57:DO57" si="149">DN17+DN37</f>
        <v>8</v>
      </c>
      <c r="DO57" s="2">
        <f t="shared" si="149"/>
        <v>7</v>
      </c>
      <c r="DP57" s="2">
        <f t="shared" ref="DP57" si="150">DP17+DP37</f>
        <v>13</v>
      </c>
      <c r="DQ57" s="2">
        <f t="shared" ref="DQ57" si="151">DQ17+DQ37</f>
        <v>11</v>
      </c>
    </row>
    <row r="58" spans="1:121" ht="13.5" customHeight="1" x14ac:dyDescent="0.25">
      <c r="A58" s="32"/>
      <c r="B58" s="47" t="s">
        <v>91</v>
      </c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8"/>
      <c r="BB58" s="49"/>
      <c r="BC58" s="49"/>
      <c r="BD58" s="49"/>
      <c r="BE58" s="49"/>
      <c r="BF58" s="42"/>
      <c r="BG58" s="42"/>
      <c r="BH58" s="42"/>
      <c r="BI58" s="42" t="s">
        <v>109</v>
      </c>
      <c r="BJ58" s="33"/>
      <c r="BK58" s="10"/>
      <c r="BL58" s="2" t="s">
        <v>66</v>
      </c>
      <c r="CB58" s="2">
        <f t="shared" si="64"/>
        <v>3</v>
      </c>
      <c r="CE58" s="2">
        <f t="shared" ref="CE58:CM58" si="152">CE18+CE38</f>
        <v>8</v>
      </c>
      <c r="CF58" s="2">
        <f t="shared" si="152"/>
        <v>4</v>
      </c>
      <c r="CG58" s="2">
        <f t="shared" si="152"/>
        <v>1</v>
      </c>
      <c r="CH58" s="2">
        <f t="shared" si="152"/>
        <v>2</v>
      </c>
      <c r="CI58" s="2">
        <f t="shared" si="152"/>
        <v>0</v>
      </c>
      <c r="CJ58" s="2">
        <f t="shared" si="152"/>
        <v>0</v>
      </c>
      <c r="CK58" s="2">
        <f t="shared" si="152"/>
        <v>1</v>
      </c>
      <c r="CL58" s="2">
        <f t="shared" si="152"/>
        <v>2</v>
      </c>
      <c r="CM58" s="2">
        <f t="shared" si="152"/>
        <v>0</v>
      </c>
      <c r="CN58" s="2">
        <f t="shared" ref="CN58:DE58" si="153">CN18+CN38</f>
        <v>1</v>
      </c>
      <c r="CO58" s="2">
        <f t="shared" si="153"/>
        <v>3</v>
      </c>
      <c r="CP58" s="2">
        <f t="shared" si="153"/>
        <v>6</v>
      </c>
      <c r="CQ58" s="2">
        <f t="shared" si="153"/>
        <v>2</v>
      </c>
      <c r="CR58" s="2">
        <f t="shared" si="153"/>
        <v>8</v>
      </c>
      <c r="CS58" s="2">
        <f t="shared" si="153"/>
        <v>6</v>
      </c>
      <c r="CT58" s="2">
        <f t="shared" si="153"/>
        <v>5</v>
      </c>
      <c r="CU58" s="2">
        <f t="shared" si="153"/>
        <v>7</v>
      </c>
      <c r="CV58" s="2">
        <f t="shared" si="153"/>
        <v>10</v>
      </c>
      <c r="CW58" s="2">
        <f t="shared" si="153"/>
        <v>5</v>
      </c>
      <c r="CX58" s="2">
        <f t="shared" si="153"/>
        <v>6</v>
      </c>
      <c r="CY58" s="2">
        <f t="shared" si="153"/>
        <v>7</v>
      </c>
      <c r="CZ58" s="2">
        <f t="shared" si="153"/>
        <v>10</v>
      </c>
      <c r="DA58" s="2">
        <f t="shared" si="153"/>
        <v>2</v>
      </c>
      <c r="DB58" s="2">
        <f t="shared" si="153"/>
        <v>7</v>
      </c>
      <c r="DC58" s="2">
        <f t="shared" si="153"/>
        <v>9</v>
      </c>
      <c r="DD58" s="2">
        <f t="shared" si="153"/>
        <v>5</v>
      </c>
      <c r="DE58" s="2">
        <f t="shared" si="153"/>
        <v>6</v>
      </c>
      <c r="DF58" s="2">
        <f t="shared" ref="DF58:DG58" si="154">DF18+DF38</f>
        <v>4</v>
      </c>
      <c r="DG58" s="2">
        <f t="shared" si="154"/>
        <v>8</v>
      </c>
      <c r="DH58" s="2">
        <f t="shared" ref="DH58:DI58" si="155">DH18+DH38</f>
        <v>8</v>
      </c>
      <c r="DI58" s="2">
        <f t="shared" si="155"/>
        <v>4</v>
      </c>
      <c r="DJ58" s="2">
        <f t="shared" ref="DJ58:DK58" si="156">DJ18+DJ38</f>
        <v>4</v>
      </c>
      <c r="DK58" s="2">
        <f t="shared" si="156"/>
        <v>5</v>
      </c>
      <c r="DL58" s="2">
        <f t="shared" ref="DL58:DM58" si="157">DL18+DL38</f>
        <v>1</v>
      </c>
      <c r="DM58" s="2">
        <f t="shared" si="157"/>
        <v>7</v>
      </c>
      <c r="DN58" s="2">
        <f t="shared" ref="DN58:DO58" si="158">DN18+DN38</f>
        <v>0</v>
      </c>
      <c r="DO58" s="2">
        <f t="shared" si="158"/>
        <v>8</v>
      </c>
      <c r="DP58" s="2">
        <f t="shared" ref="DP58" si="159">DP18+DP38</f>
        <v>7</v>
      </c>
      <c r="DQ58" s="2">
        <f t="shared" ref="DQ58" si="160">DQ18+DQ38</f>
        <v>3</v>
      </c>
    </row>
    <row r="59" spans="1:121" ht="13.5" customHeight="1" x14ac:dyDescent="0.2">
      <c r="BK59" s="10"/>
      <c r="BL59" s="9" t="s">
        <v>81</v>
      </c>
      <c r="CB59" s="2">
        <f>SUM(CB49:CB58)</f>
        <v>675</v>
      </c>
      <c r="CE59" s="2">
        <f>SUM(CE49:CE58)</f>
        <v>679</v>
      </c>
      <c r="CF59" s="2">
        <f t="shared" ref="CF59:CX59" si="161">SUM(CF49:CF58)</f>
        <v>686</v>
      </c>
      <c r="CG59" s="2">
        <f t="shared" si="161"/>
        <v>669</v>
      </c>
      <c r="CH59" s="2">
        <f>SUM(CH49:CH58)</f>
        <v>595</v>
      </c>
      <c r="CI59" s="2">
        <f t="shared" si="161"/>
        <v>476</v>
      </c>
      <c r="CJ59" s="2">
        <f t="shared" si="161"/>
        <v>457</v>
      </c>
      <c r="CK59" s="2">
        <f t="shared" si="161"/>
        <v>487</v>
      </c>
      <c r="CL59" s="2">
        <f t="shared" si="161"/>
        <v>468</v>
      </c>
      <c r="CM59" s="2">
        <f>SUM(CM49:CM58)</f>
        <v>543</v>
      </c>
      <c r="CN59" s="2">
        <f t="shared" si="161"/>
        <v>543</v>
      </c>
      <c r="CO59" s="2">
        <f t="shared" si="161"/>
        <v>557</v>
      </c>
      <c r="CP59" s="2">
        <f t="shared" si="161"/>
        <v>589</v>
      </c>
      <c r="CQ59" s="2">
        <f t="shared" si="161"/>
        <v>606</v>
      </c>
      <c r="CR59" s="2">
        <f>SUM(CR49:CR58)</f>
        <v>621</v>
      </c>
      <c r="CS59" s="2">
        <f t="shared" si="161"/>
        <v>676</v>
      </c>
      <c r="CT59" s="2">
        <f t="shared" si="161"/>
        <v>661</v>
      </c>
      <c r="CU59" s="2">
        <f t="shared" si="161"/>
        <v>668</v>
      </c>
      <c r="CV59" s="2">
        <f t="shared" si="161"/>
        <v>747</v>
      </c>
      <c r="CW59" s="2">
        <f>SUM(CW49:CW58)</f>
        <v>853</v>
      </c>
      <c r="CX59" s="2">
        <f t="shared" si="161"/>
        <v>756</v>
      </c>
      <c r="CY59" s="2">
        <f t="shared" ref="CY59:DD59" si="162">SUM(CY49:CY58)</f>
        <v>783</v>
      </c>
      <c r="CZ59" s="2">
        <f t="shared" si="162"/>
        <v>654</v>
      </c>
      <c r="DA59" s="2">
        <f>SUM(DA49:DA58)</f>
        <v>677</v>
      </c>
      <c r="DB59" s="2">
        <f t="shared" si="162"/>
        <v>659</v>
      </c>
      <c r="DC59" s="2">
        <f t="shared" si="162"/>
        <v>585</v>
      </c>
      <c r="DD59" s="2">
        <f t="shared" si="162"/>
        <v>557</v>
      </c>
      <c r="DE59" s="2">
        <f t="shared" ref="DE59:DJ59" si="163">SUM(DE49:DE58)</f>
        <v>722</v>
      </c>
      <c r="DF59" s="2">
        <f t="shared" si="163"/>
        <v>673</v>
      </c>
      <c r="DG59" s="2">
        <f t="shared" si="163"/>
        <v>603</v>
      </c>
      <c r="DH59" s="2">
        <f t="shared" si="163"/>
        <v>809</v>
      </c>
      <c r="DI59" s="2">
        <f t="shared" si="163"/>
        <v>785</v>
      </c>
      <c r="DJ59" s="2">
        <f t="shared" si="163"/>
        <v>730</v>
      </c>
      <c r="DK59" s="2">
        <f t="shared" ref="DK59:DL59" si="164">SUM(DK49:DK58)</f>
        <v>665</v>
      </c>
      <c r="DL59" s="2">
        <f t="shared" si="164"/>
        <v>121</v>
      </c>
      <c r="DM59" s="2">
        <f t="shared" ref="DM59:DN59" si="165">SUM(DM49:DM58)</f>
        <v>776</v>
      </c>
      <c r="DN59" s="2">
        <f t="shared" si="165"/>
        <v>824</v>
      </c>
      <c r="DO59" s="2">
        <f t="shared" ref="DO59:DP59" si="166">SUM(DO49:DO58)</f>
        <v>855</v>
      </c>
      <c r="DP59" s="2">
        <f t="shared" si="166"/>
        <v>952</v>
      </c>
      <c r="DQ59" s="2">
        <f t="shared" ref="DQ59" si="167">SUM(DQ49:DQ58)</f>
        <v>904</v>
      </c>
    </row>
    <row r="60" spans="1:121" ht="13.5" customHeight="1" x14ac:dyDescent="0.2">
      <c r="BJ60" s="10"/>
      <c r="BK60" s="10"/>
      <c r="BL60" s="2" t="s">
        <v>67</v>
      </c>
      <c r="CE60" s="2">
        <f t="shared" ref="CE60:CM60" si="168">CE20+CE40</f>
        <v>0</v>
      </c>
      <c r="CF60" s="2">
        <f t="shared" si="168"/>
        <v>3</v>
      </c>
      <c r="CG60" s="2">
        <f t="shared" si="168"/>
        <v>1</v>
      </c>
      <c r="CH60" s="2">
        <f t="shared" si="168"/>
        <v>4</v>
      </c>
      <c r="CI60" s="2">
        <f t="shared" si="168"/>
        <v>1</v>
      </c>
      <c r="CJ60" s="2">
        <f t="shared" si="168"/>
        <v>11</v>
      </c>
      <c r="CK60" s="2">
        <f t="shared" si="168"/>
        <v>7</v>
      </c>
      <c r="CL60" s="2">
        <f t="shared" si="168"/>
        <v>6</v>
      </c>
      <c r="CM60" s="2">
        <f t="shared" si="168"/>
        <v>9</v>
      </c>
      <c r="CN60" s="2">
        <f t="shared" ref="CN60:DE60" si="169">CN20+CN40</f>
        <v>5</v>
      </c>
      <c r="CO60" s="2">
        <f t="shared" si="169"/>
        <v>6</v>
      </c>
      <c r="CP60" s="2">
        <f t="shared" si="169"/>
        <v>16</v>
      </c>
      <c r="CQ60" s="2">
        <f t="shared" si="169"/>
        <v>11</v>
      </c>
      <c r="CR60" s="2">
        <f t="shared" si="169"/>
        <v>12</v>
      </c>
      <c r="CS60" s="2">
        <f t="shared" si="169"/>
        <v>4</v>
      </c>
      <c r="CT60" s="2">
        <f t="shared" si="169"/>
        <v>9</v>
      </c>
      <c r="CU60" s="2">
        <f t="shared" si="169"/>
        <v>6</v>
      </c>
      <c r="CV60" s="2">
        <f t="shared" si="169"/>
        <v>9</v>
      </c>
      <c r="CW60" s="2">
        <f t="shared" si="169"/>
        <v>18</v>
      </c>
      <c r="CX60" s="2">
        <f t="shared" si="169"/>
        <v>14</v>
      </c>
      <c r="CY60" s="2">
        <f t="shared" si="169"/>
        <v>18</v>
      </c>
      <c r="CZ60" s="2">
        <f t="shared" si="169"/>
        <v>22</v>
      </c>
      <c r="DA60" s="2">
        <f t="shared" si="169"/>
        <v>29</v>
      </c>
      <c r="DB60" s="2">
        <f t="shared" si="169"/>
        <v>28</v>
      </c>
      <c r="DC60" s="2">
        <f t="shared" si="169"/>
        <v>33</v>
      </c>
      <c r="DD60" s="2">
        <f t="shared" si="169"/>
        <v>28</v>
      </c>
      <c r="DE60" s="2">
        <f t="shared" si="169"/>
        <v>31</v>
      </c>
      <c r="DF60" s="2">
        <f t="shared" ref="DF60:DG60" si="170">DF20+DF40</f>
        <v>45</v>
      </c>
      <c r="DG60" s="2">
        <f t="shared" si="170"/>
        <v>56</v>
      </c>
      <c r="DH60" s="2">
        <f t="shared" ref="DH60:DI60" si="171">DH20+DH40</f>
        <v>55</v>
      </c>
      <c r="DI60" s="2">
        <f t="shared" si="171"/>
        <v>63</v>
      </c>
      <c r="DJ60" s="2">
        <f t="shared" ref="DJ60:DK60" si="172">DJ20+DJ40</f>
        <v>80</v>
      </c>
      <c r="DK60" s="2">
        <f t="shared" si="172"/>
        <v>78</v>
      </c>
      <c r="DL60" s="2">
        <f t="shared" ref="DL60:DM60" si="173">DL20+DL40</f>
        <v>74</v>
      </c>
      <c r="DM60" s="2">
        <f t="shared" si="173"/>
        <v>85</v>
      </c>
      <c r="DN60" s="2">
        <f t="shared" ref="DN60:DO60" si="174">DN20+DN40</f>
        <v>64</v>
      </c>
      <c r="DO60" s="2">
        <f t="shared" si="174"/>
        <v>75</v>
      </c>
      <c r="DP60" s="2">
        <f t="shared" ref="DP60" si="175">DP20+DP40</f>
        <v>71</v>
      </c>
      <c r="DQ60" s="2">
        <f t="shared" ref="DQ60" si="176">DQ20+DQ40</f>
        <v>77</v>
      </c>
    </row>
    <row r="61" spans="1:121" ht="13.5" customHeight="1" x14ac:dyDescent="0.2">
      <c r="BJ61" s="10"/>
      <c r="BK61" s="10"/>
      <c r="BL61" s="2" t="s">
        <v>68</v>
      </c>
      <c r="CE61" s="2">
        <f t="shared" ref="CE61:CM61" si="177">CE21+CE41</f>
        <v>94</v>
      </c>
      <c r="CF61" s="2">
        <f t="shared" si="177"/>
        <v>93</v>
      </c>
      <c r="CG61" s="2">
        <f t="shared" si="177"/>
        <v>111</v>
      </c>
      <c r="CH61" s="2">
        <f t="shared" si="177"/>
        <v>112</v>
      </c>
      <c r="CI61" s="2">
        <f t="shared" si="177"/>
        <v>103</v>
      </c>
      <c r="CJ61" s="2">
        <f t="shared" si="177"/>
        <v>90</v>
      </c>
      <c r="CK61" s="2">
        <f t="shared" si="177"/>
        <v>107</v>
      </c>
      <c r="CL61" s="2">
        <f t="shared" si="177"/>
        <v>125</v>
      </c>
      <c r="CM61" s="2">
        <f t="shared" si="177"/>
        <v>139</v>
      </c>
      <c r="CN61" s="2">
        <f t="shared" ref="CN61:DE61" si="178">CN21+CN41</f>
        <v>143</v>
      </c>
      <c r="CO61" s="2">
        <f t="shared" si="178"/>
        <v>167</v>
      </c>
      <c r="CP61" s="2">
        <f t="shared" si="178"/>
        <v>152</v>
      </c>
      <c r="CQ61" s="2">
        <f t="shared" si="178"/>
        <v>141</v>
      </c>
      <c r="CR61" s="2">
        <f t="shared" si="178"/>
        <v>161</v>
      </c>
      <c r="CS61" s="2">
        <f t="shared" si="178"/>
        <v>151</v>
      </c>
      <c r="CT61" s="2">
        <f t="shared" si="178"/>
        <v>142</v>
      </c>
      <c r="CU61" s="2">
        <f t="shared" si="178"/>
        <v>146</v>
      </c>
      <c r="CV61" s="2">
        <f t="shared" si="178"/>
        <v>177</v>
      </c>
      <c r="CW61" s="2">
        <f t="shared" si="178"/>
        <v>185</v>
      </c>
      <c r="CX61" s="2">
        <f t="shared" si="178"/>
        <v>186</v>
      </c>
      <c r="CY61" s="2">
        <f t="shared" si="178"/>
        <v>199</v>
      </c>
      <c r="CZ61" s="2">
        <f t="shared" si="178"/>
        <v>202</v>
      </c>
      <c r="DA61" s="2">
        <f t="shared" si="178"/>
        <v>212</v>
      </c>
      <c r="DB61" s="2">
        <f t="shared" si="178"/>
        <v>206</v>
      </c>
      <c r="DC61" s="2">
        <f t="shared" si="178"/>
        <v>211</v>
      </c>
      <c r="DD61" s="2">
        <f t="shared" si="178"/>
        <v>208</v>
      </c>
      <c r="DE61" s="2">
        <f t="shared" si="178"/>
        <v>200</v>
      </c>
      <c r="DF61" s="2">
        <f t="shared" ref="DF61:DG61" si="179">DF21+DF41</f>
        <v>210</v>
      </c>
      <c r="DG61" s="2">
        <f t="shared" si="179"/>
        <v>225</v>
      </c>
      <c r="DH61" s="2">
        <f t="shared" ref="DH61:DI61" si="180">DH21+DH41</f>
        <v>245</v>
      </c>
      <c r="DI61" s="2">
        <f t="shared" si="180"/>
        <v>262</v>
      </c>
      <c r="DJ61" s="2">
        <f t="shared" ref="DJ61:DK61" si="181">DJ21+DJ41</f>
        <v>252</v>
      </c>
      <c r="DK61" s="2">
        <f t="shared" si="181"/>
        <v>222</v>
      </c>
      <c r="DL61" s="2">
        <f t="shared" ref="DL61:DM61" si="182">DL21+DL41</f>
        <v>186</v>
      </c>
      <c r="DM61" s="2">
        <f t="shared" si="182"/>
        <v>189</v>
      </c>
      <c r="DN61" s="2">
        <f t="shared" ref="DN61:DO61" si="183">DN21+DN41</f>
        <v>113</v>
      </c>
      <c r="DO61" s="2">
        <f t="shared" si="183"/>
        <v>138</v>
      </c>
      <c r="DP61" s="2">
        <f t="shared" ref="DP61" si="184">DP21+DP41</f>
        <v>133</v>
      </c>
      <c r="DQ61" s="2">
        <f t="shared" ref="DQ61" si="185">DQ21+DQ41</f>
        <v>127</v>
      </c>
    </row>
    <row r="62" spans="1:121" ht="13.5" customHeight="1" x14ac:dyDescent="0.2">
      <c r="BK62" s="10"/>
      <c r="BL62" s="2" t="s">
        <v>69</v>
      </c>
      <c r="CE62" s="2">
        <f t="shared" ref="CE62:CM62" si="186">CE22+CE42</f>
        <v>179</v>
      </c>
      <c r="CF62" s="2">
        <f t="shared" si="186"/>
        <v>180</v>
      </c>
      <c r="CG62" s="2">
        <f t="shared" si="186"/>
        <v>199</v>
      </c>
      <c r="CH62" s="2">
        <f t="shared" si="186"/>
        <v>184</v>
      </c>
      <c r="CI62" s="2">
        <f t="shared" si="186"/>
        <v>157</v>
      </c>
      <c r="CJ62" s="2">
        <f t="shared" si="186"/>
        <v>151</v>
      </c>
      <c r="CK62" s="2">
        <f t="shared" si="186"/>
        <v>150</v>
      </c>
      <c r="CL62" s="2">
        <f t="shared" si="186"/>
        <v>146</v>
      </c>
      <c r="CM62" s="2">
        <f t="shared" si="186"/>
        <v>144</v>
      </c>
      <c r="CN62" s="2">
        <f t="shared" ref="CN62:DE62" si="187">CN22+CN42</f>
        <v>157</v>
      </c>
      <c r="CO62" s="2">
        <f t="shared" si="187"/>
        <v>165</v>
      </c>
      <c r="CP62" s="2">
        <f t="shared" si="187"/>
        <v>194</v>
      </c>
      <c r="CQ62" s="2">
        <f t="shared" si="187"/>
        <v>233</v>
      </c>
      <c r="CR62" s="2">
        <f t="shared" si="187"/>
        <v>201</v>
      </c>
      <c r="CS62" s="2">
        <f t="shared" si="187"/>
        <v>210</v>
      </c>
      <c r="CT62" s="2">
        <f t="shared" si="187"/>
        <v>215</v>
      </c>
      <c r="CU62" s="2">
        <f t="shared" si="187"/>
        <v>209</v>
      </c>
      <c r="CV62" s="2">
        <f t="shared" si="187"/>
        <v>228</v>
      </c>
      <c r="CW62" s="2">
        <f t="shared" si="187"/>
        <v>293</v>
      </c>
      <c r="CX62" s="2">
        <f t="shared" si="187"/>
        <v>263</v>
      </c>
      <c r="CY62" s="2">
        <f t="shared" si="187"/>
        <v>257</v>
      </c>
      <c r="CZ62" s="2">
        <f t="shared" si="187"/>
        <v>273</v>
      </c>
      <c r="DA62" s="2">
        <f t="shared" si="187"/>
        <v>260</v>
      </c>
      <c r="DB62" s="2">
        <f t="shared" si="187"/>
        <v>329</v>
      </c>
      <c r="DC62" s="2">
        <f t="shared" si="187"/>
        <v>283</v>
      </c>
      <c r="DD62" s="2">
        <f t="shared" si="187"/>
        <v>298</v>
      </c>
      <c r="DE62" s="2">
        <f t="shared" si="187"/>
        <v>310</v>
      </c>
      <c r="DF62" s="2">
        <f t="shared" ref="DF62:DG62" si="188">DF22+DF42</f>
        <v>286</v>
      </c>
      <c r="DG62" s="2">
        <f t="shared" si="188"/>
        <v>270</v>
      </c>
      <c r="DH62" s="2">
        <f t="shared" ref="DH62:DI62" si="189">DH22+DH42</f>
        <v>342</v>
      </c>
      <c r="DI62" s="2">
        <f t="shared" si="189"/>
        <v>353</v>
      </c>
      <c r="DJ62" s="2">
        <f t="shared" ref="DJ62:DK62" si="190">DJ22+DJ42</f>
        <v>302</v>
      </c>
      <c r="DK62" s="2">
        <f t="shared" si="190"/>
        <v>266</v>
      </c>
      <c r="DL62" s="2">
        <f t="shared" ref="DL62:DM62" si="191">DL22+DL42</f>
        <v>257</v>
      </c>
      <c r="DM62" s="2">
        <f t="shared" si="191"/>
        <v>176</v>
      </c>
      <c r="DN62" s="2">
        <f t="shared" ref="DN62:DO62" si="192">DN22+DN42</f>
        <v>134</v>
      </c>
      <c r="DO62" s="2">
        <f t="shared" si="192"/>
        <v>158</v>
      </c>
      <c r="DP62" s="2">
        <f t="shared" ref="DP62" si="193">DP22+DP42</f>
        <v>162</v>
      </c>
      <c r="DQ62" s="2">
        <f t="shared" ref="DQ62" si="194">DQ22+DQ42</f>
        <v>135</v>
      </c>
    </row>
    <row r="63" spans="1:121" ht="13.5" customHeight="1" x14ac:dyDescent="0.2">
      <c r="BJ63" s="11"/>
      <c r="BK63" s="11"/>
      <c r="BL63" s="2" t="s">
        <v>71</v>
      </c>
      <c r="CE63" s="2">
        <f t="shared" ref="CE63:CM63" si="195">CE23+CE43</f>
        <v>190</v>
      </c>
      <c r="CF63" s="2">
        <f t="shared" si="195"/>
        <v>231</v>
      </c>
      <c r="CG63" s="2">
        <f t="shared" si="195"/>
        <v>233</v>
      </c>
      <c r="CH63" s="2">
        <f t="shared" si="195"/>
        <v>243</v>
      </c>
      <c r="CI63" s="2">
        <f t="shared" si="195"/>
        <v>172</v>
      </c>
      <c r="CJ63" s="2">
        <f t="shared" si="195"/>
        <v>160</v>
      </c>
      <c r="CK63" s="2">
        <f t="shared" si="195"/>
        <v>168</v>
      </c>
      <c r="CL63" s="2">
        <f t="shared" si="195"/>
        <v>158</v>
      </c>
      <c r="CM63" s="2">
        <f t="shared" si="195"/>
        <v>190</v>
      </c>
      <c r="CN63" s="2">
        <f t="shared" ref="CN63:DE63" si="196">CN23+CN43</f>
        <v>201</v>
      </c>
      <c r="CO63" s="2">
        <f t="shared" si="196"/>
        <v>183</v>
      </c>
      <c r="CP63" s="2">
        <f t="shared" si="196"/>
        <v>206</v>
      </c>
      <c r="CQ63" s="2">
        <f t="shared" si="196"/>
        <v>213</v>
      </c>
      <c r="CR63" s="2">
        <f t="shared" si="196"/>
        <v>213</v>
      </c>
      <c r="CS63" s="2">
        <f t="shared" si="196"/>
        <v>250</v>
      </c>
      <c r="CT63" s="2">
        <f t="shared" si="196"/>
        <v>222</v>
      </c>
      <c r="CU63" s="2">
        <f t="shared" si="196"/>
        <v>244</v>
      </c>
      <c r="CV63" s="2">
        <f t="shared" si="196"/>
        <v>295</v>
      </c>
      <c r="CW63" s="2">
        <f t="shared" si="196"/>
        <v>332</v>
      </c>
      <c r="CX63" s="2">
        <f t="shared" si="196"/>
        <v>290</v>
      </c>
      <c r="CY63" s="2">
        <f t="shared" si="196"/>
        <v>274</v>
      </c>
      <c r="CZ63" s="2">
        <f t="shared" si="196"/>
        <v>304</v>
      </c>
      <c r="DA63" s="2">
        <f t="shared" si="196"/>
        <v>324</v>
      </c>
      <c r="DB63" s="2">
        <f t="shared" si="196"/>
        <v>349</v>
      </c>
      <c r="DC63" s="2">
        <f t="shared" si="196"/>
        <v>370</v>
      </c>
      <c r="DD63" s="2">
        <f t="shared" si="196"/>
        <v>350</v>
      </c>
      <c r="DE63" s="2">
        <f t="shared" si="196"/>
        <v>365</v>
      </c>
      <c r="DF63" s="2">
        <f t="shared" ref="DF63:DG63" si="197">DF23+DF43</f>
        <v>368</v>
      </c>
      <c r="DG63" s="2">
        <f t="shared" si="197"/>
        <v>343</v>
      </c>
      <c r="DH63" s="2">
        <f t="shared" ref="DH63:DI63" si="198">DH23+DH43</f>
        <v>401</v>
      </c>
      <c r="DI63" s="2">
        <f t="shared" si="198"/>
        <v>411</v>
      </c>
      <c r="DJ63" s="2">
        <f t="shared" ref="DJ63:DK63" si="199">DJ23+DJ43</f>
        <v>380</v>
      </c>
      <c r="DK63" s="2">
        <f t="shared" si="199"/>
        <v>387</v>
      </c>
      <c r="DL63" s="2">
        <f t="shared" ref="DL63:DM63" si="200">DL23+DL43</f>
        <v>329</v>
      </c>
      <c r="DM63" s="2">
        <f t="shared" si="200"/>
        <v>231</v>
      </c>
      <c r="DN63" s="2">
        <f t="shared" ref="DN63:DO63" si="201">DN23+DN43</f>
        <v>168</v>
      </c>
      <c r="DO63" s="2">
        <f t="shared" si="201"/>
        <v>189</v>
      </c>
      <c r="DP63" s="2">
        <f t="shared" ref="DP63" si="202">DP23+DP43</f>
        <v>234</v>
      </c>
      <c r="DQ63" s="2">
        <f t="shared" ref="DQ63" si="203">DQ23+DQ43</f>
        <v>212</v>
      </c>
    </row>
    <row r="64" spans="1:121" ht="13.5" customHeight="1" x14ac:dyDescent="0.2">
      <c r="BL64" s="2" t="s">
        <v>73</v>
      </c>
      <c r="CE64" s="2">
        <f t="shared" ref="CE64:CM64" si="204">CE24+CE44</f>
        <v>74</v>
      </c>
      <c r="CF64" s="2">
        <f t="shared" si="204"/>
        <v>81</v>
      </c>
      <c r="CG64" s="2">
        <f t="shared" si="204"/>
        <v>59</v>
      </c>
      <c r="CH64" s="2">
        <f t="shared" si="204"/>
        <v>39</v>
      </c>
      <c r="CI64" s="2">
        <f t="shared" si="204"/>
        <v>23</v>
      </c>
      <c r="CJ64" s="2">
        <f t="shared" si="204"/>
        <v>24</v>
      </c>
      <c r="CK64" s="2">
        <f t="shared" si="204"/>
        <v>39</v>
      </c>
      <c r="CL64" s="2">
        <f t="shared" si="204"/>
        <v>29</v>
      </c>
      <c r="CM64" s="2">
        <f t="shared" si="204"/>
        <v>53</v>
      </c>
      <c r="CN64" s="2">
        <f t="shared" ref="CN64:DE64" si="205">CN24+CN44</f>
        <v>34</v>
      </c>
      <c r="CO64" s="2">
        <f t="shared" si="205"/>
        <v>32</v>
      </c>
      <c r="CP64" s="2">
        <f t="shared" si="205"/>
        <v>26</v>
      </c>
      <c r="CQ64" s="2">
        <f t="shared" si="205"/>
        <v>26</v>
      </c>
      <c r="CR64" s="2">
        <f t="shared" si="205"/>
        <v>41</v>
      </c>
      <c r="CS64" s="2">
        <f t="shared" si="205"/>
        <v>54</v>
      </c>
      <c r="CT64" s="2">
        <f t="shared" si="205"/>
        <v>67</v>
      </c>
      <c r="CU64" s="2">
        <f t="shared" si="205"/>
        <v>62</v>
      </c>
      <c r="CV64" s="2">
        <f t="shared" si="205"/>
        <v>72</v>
      </c>
      <c r="CW64" s="2">
        <f t="shared" si="205"/>
        <v>79</v>
      </c>
      <c r="CX64" s="2">
        <f t="shared" si="205"/>
        <v>75</v>
      </c>
      <c r="CY64" s="2">
        <f t="shared" si="205"/>
        <v>68</v>
      </c>
      <c r="CZ64" s="2">
        <f t="shared" si="205"/>
        <v>82</v>
      </c>
      <c r="DA64" s="2">
        <f t="shared" si="205"/>
        <v>78</v>
      </c>
      <c r="DB64" s="2">
        <f t="shared" si="205"/>
        <v>97</v>
      </c>
      <c r="DC64" s="2">
        <f t="shared" si="205"/>
        <v>103</v>
      </c>
      <c r="DD64" s="2">
        <f t="shared" si="205"/>
        <v>100</v>
      </c>
      <c r="DE64" s="2">
        <f t="shared" si="205"/>
        <v>79</v>
      </c>
      <c r="DF64" s="2">
        <f t="shared" ref="DF64:DG64" si="206">DF24+DF44</f>
        <v>85</v>
      </c>
      <c r="DG64" s="2">
        <f t="shared" si="206"/>
        <v>63</v>
      </c>
      <c r="DH64" s="2">
        <f t="shared" ref="DH64:DI64" si="207">DH24+DH44</f>
        <v>70</v>
      </c>
      <c r="DI64" s="2">
        <f t="shared" si="207"/>
        <v>72</v>
      </c>
      <c r="DJ64" s="2">
        <f t="shared" ref="DJ64:DK64" si="208">DJ24+DJ44</f>
        <v>78</v>
      </c>
      <c r="DK64" s="2">
        <f t="shared" si="208"/>
        <v>85</v>
      </c>
      <c r="DL64" s="2">
        <f t="shared" ref="DL64:DM64" si="209">DL24+DL44</f>
        <v>96</v>
      </c>
      <c r="DM64" s="2">
        <f t="shared" si="209"/>
        <v>54</v>
      </c>
      <c r="DN64" s="2">
        <f t="shared" ref="DN64:DO64" si="210">DN24+DN44</f>
        <v>38</v>
      </c>
      <c r="DO64" s="2">
        <f t="shared" si="210"/>
        <v>36</v>
      </c>
      <c r="DP64" s="2">
        <f t="shared" ref="DP64" si="211">DP24+DP44</f>
        <v>70</v>
      </c>
      <c r="DQ64" s="2">
        <f t="shared" ref="DQ64" si="212">DQ24+DQ44</f>
        <v>61</v>
      </c>
    </row>
    <row r="65" spans="63:121" ht="13.5" customHeight="1" x14ac:dyDescent="0.2">
      <c r="BK65" s="1"/>
      <c r="BL65" s="2" t="s">
        <v>74</v>
      </c>
      <c r="CE65" s="2">
        <f t="shared" ref="CE65:CM65" si="213">CE25+CE45</f>
        <v>85</v>
      </c>
      <c r="CF65" s="2">
        <f t="shared" si="213"/>
        <v>79</v>
      </c>
      <c r="CG65" s="2">
        <f t="shared" si="213"/>
        <v>67</v>
      </c>
      <c r="CH65" s="2">
        <f t="shared" si="213"/>
        <v>26</v>
      </c>
      <c r="CI65" s="2">
        <f t="shared" si="213"/>
        <v>6</v>
      </c>
      <c r="CJ65" s="2">
        <f t="shared" si="213"/>
        <v>10</v>
      </c>
      <c r="CK65" s="2">
        <f t="shared" si="213"/>
        <v>12</v>
      </c>
      <c r="CL65" s="2">
        <f t="shared" si="213"/>
        <v>18</v>
      </c>
      <c r="CM65" s="2">
        <f t="shared" si="213"/>
        <v>17</v>
      </c>
      <c r="CN65" s="2">
        <f t="shared" ref="CN65:CT65" si="214">CN25+CN45</f>
        <v>17</v>
      </c>
      <c r="CO65" s="2">
        <f t="shared" si="214"/>
        <v>9</v>
      </c>
      <c r="CP65" s="2">
        <f t="shared" si="214"/>
        <v>9</v>
      </c>
      <c r="CQ65" s="2">
        <f t="shared" si="214"/>
        <v>6</v>
      </c>
      <c r="CR65" s="2">
        <f t="shared" si="214"/>
        <v>20</v>
      </c>
      <c r="CS65" s="2">
        <f t="shared" si="214"/>
        <v>32</v>
      </c>
      <c r="CT65" s="2">
        <f t="shared" si="214"/>
        <v>42</v>
      </c>
      <c r="CU65" s="2">
        <f>CU25+CU45</f>
        <v>40</v>
      </c>
      <c r="CV65" s="2">
        <f t="shared" ref="CV65:DD65" si="215">CV25+CV45</f>
        <v>49</v>
      </c>
      <c r="CW65" s="2">
        <f t="shared" si="215"/>
        <v>51</v>
      </c>
      <c r="CX65" s="2">
        <f t="shared" si="215"/>
        <v>50</v>
      </c>
      <c r="CY65" s="2">
        <f t="shared" si="215"/>
        <v>38</v>
      </c>
      <c r="CZ65" s="2">
        <f t="shared" si="215"/>
        <v>45</v>
      </c>
      <c r="DA65" s="2">
        <f t="shared" si="215"/>
        <v>36</v>
      </c>
      <c r="DB65" s="2">
        <f t="shared" si="215"/>
        <v>49</v>
      </c>
      <c r="DC65" s="2">
        <f t="shared" si="215"/>
        <v>82</v>
      </c>
      <c r="DD65" s="2">
        <f t="shared" si="215"/>
        <v>68</v>
      </c>
      <c r="DE65" s="2">
        <f t="shared" ref="DE65:DJ65" si="216">DE25+DE45</f>
        <v>28</v>
      </c>
      <c r="DF65" s="2">
        <f t="shared" si="216"/>
        <v>12</v>
      </c>
      <c r="DG65" s="2">
        <f t="shared" si="216"/>
        <v>17</v>
      </c>
      <c r="DH65" s="2">
        <f t="shared" si="216"/>
        <v>30</v>
      </c>
      <c r="DI65" s="2">
        <f t="shared" si="216"/>
        <v>18</v>
      </c>
      <c r="DJ65" s="2">
        <f t="shared" si="216"/>
        <v>22</v>
      </c>
      <c r="DK65" s="2">
        <f t="shared" ref="DK65:DL65" si="217">DK25+DK45</f>
        <v>50</v>
      </c>
      <c r="DL65" s="2">
        <f t="shared" si="217"/>
        <v>44</v>
      </c>
      <c r="DM65" s="2">
        <f t="shared" ref="DM65:DN65" si="218">DM25+DM45</f>
        <v>28</v>
      </c>
      <c r="DN65" s="2">
        <f t="shared" si="218"/>
        <v>34</v>
      </c>
      <c r="DO65" s="2">
        <f t="shared" ref="DO65:DP65" si="219">DO25+DO45</f>
        <v>45</v>
      </c>
      <c r="DP65" s="2">
        <f t="shared" si="219"/>
        <v>57</v>
      </c>
      <c r="DQ65" s="2">
        <f t="shared" ref="DQ65" si="220">DQ25+DQ45</f>
        <v>49</v>
      </c>
    </row>
    <row r="66" spans="63:121" ht="13.5" customHeight="1" x14ac:dyDescent="0.2">
      <c r="BL66" s="9" t="s">
        <v>81</v>
      </c>
      <c r="CE66" s="2">
        <f t="shared" ref="CE66:DE66" si="221">SUM(CE60:CE65)</f>
        <v>622</v>
      </c>
      <c r="CF66" s="2">
        <f t="shared" si="221"/>
        <v>667</v>
      </c>
      <c r="CG66" s="2">
        <f t="shared" si="221"/>
        <v>670</v>
      </c>
      <c r="CH66" s="2">
        <f t="shared" si="221"/>
        <v>608</v>
      </c>
      <c r="CI66" s="2">
        <f t="shared" si="221"/>
        <v>462</v>
      </c>
      <c r="CJ66" s="2">
        <f t="shared" si="221"/>
        <v>446</v>
      </c>
      <c r="CK66" s="2">
        <f t="shared" si="221"/>
        <v>483</v>
      </c>
      <c r="CL66" s="2">
        <f>SUM(CL60:CL65)</f>
        <v>482</v>
      </c>
      <c r="CM66" s="2">
        <f>SUM(CM60:CM65)</f>
        <v>552</v>
      </c>
      <c r="CN66" s="2">
        <f t="shared" si="221"/>
        <v>557</v>
      </c>
      <c r="CO66" s="2">
        <f t="shared" si="221"/>
        <v>562</v>
      </c>
      <c r="CP66" s="2">
        <f t="shared" si="221"/>
        <v>603</v>
      </c>
      <c r="CQ66" s="2">
        <f t="shared" si="221"/>
        <v>630</v>
      </c>
      <c r="CR66" s="2">
        <f t="shared" si="221"/>
        <v>648</v>
      </c>
      <c r="CS66" s="2">
        <f t="shared" si="221"/>
        <v>701</v>
      </c>
      <c r="CT66" s="2">
        <f t="shared" si="221"/>
        <v>697</v>
      </c>
      <c r="CU66" s="2">
        <f t="shared" si="221"/>
        <v>707</v>
      </c>
      <c r="CV66" s="2">
        <f t="shared" si="221"/>
        <v>830</v>
      </c>
      <c r="CW66" s="2">
        <f t="shared" si="221"/>
        <v>958</v>
      </c>
      <c r="CX66" s="2">
        <f t="shared" si="221"/>
        <v>878</v>
      </c>
      <c r="CY66" s="2">
        <f t="shared" si="221"/>
        <v>854</v>
      </c>
      <c r="CZ66" s="2">
        <f t="shared" si="221"/>
        <v>928</v>
      </c>
      <c r="DA66" s="2">
        <f t="shared" si="221"/>
        <v>939</v>
      </c>
      <c r="DB66" s="2">
        <f t="shared" si="221"/>
        <v>1058</v>
      </c>
      <c r="DC66" s="2">
        <f t="shared" si="221"/>
        <v>1082</v>
      </c>
      <c r="DD66" s="2">
        <f t="shared" si="221"/>
        <v>1052</v>
      </c>
      <c r="DE66" s="2">
        <f t="shared" si="221"/>
        <v>1013</v>
      </c>
      <c r="DF66" s="2">
        <f t="shared" ref="DF66:DG66" si="222">SUM(DF60:DF65)</f>
        <v>1006</v>
      </c>
      <c r="DG66" s="2">
        <f t="shared" si="222"/>
        <v>974</v>
      </c>
      <c r="DH66" s="2">
        <f t="shared" ref="DH66:DI66" si="223">SUM(DH60:DH65)</f>
        <v>1143</v>
      </c>
      <c r="DI66" s="2">
        <f t="shared" si="223"/>
        <v>1179</v>
      </c>
      <c r="DJ66" s="2">
        <f t="shared" ref="DJ66:DK66" si="224">SUM(DJ60:DJ65)</f>
        <v>1114</v>
      </c>
      <c r="DK66" s="2">
        <f t="shared" si="224"/>
        <v>1088</v>
      </c>
      <c r="DL66" s="2">
        <f t="shared" ref="DL66:DM66" si="225">SUM(DL60:DL65)</f>
        <v>986</v>
      </c>
      <c r="DM66" s="2">
        <f t="shared" si="225"/>
        <v>763</v>
      </c>
      <c r="DN66" s="2">
        <f t="shared" ref="DN66:DO66" si="226">SUM(DN60:DN65)</f>
        <v>551</v>
      </c>
      <c r="DO66" s="2">
        <f t="shared" si="226"/>
        <v>641</v>
      </c>
      <c r="DP66" s="2">
        <f t="shared" ref="DP66" si="227">SUM(DP60:DP65)</f>
        <v>727</v>
      </c>
      <c r="DQ66" s="2">
        <f t="shared" ref="DQ66" si="228">SUM(DQ60:DQ65)</f>
        <v>661</v>
      </c>
    </row>
    <row r="67" spans="63:121" ht="13.5" customHeight="1" x14ac:dyDescent="0.2">
      <c r="BL67" s="9" t="s">
        <v>82</v>
      </c>
      <c r="BM67" s="6"/>
      <c r="BN67" s="6"/>
      <c r="BO67" s="6"/>
      <c r="BP67" s="6"/>
      <c r="BQ67" s="6"/>
      <c r="BR67" s="6"/>
      <c r="BS67" s="6"/>
      <c r="BT67" s="6"/>
      <c r="BU67" s="6"/>
      <c r="BV67" s="2">
        <v>21.1</v>
      </c>
      <c r="BW67" s="2">
        <v>22.1</v>
      </c>
      <c r="BX67" s="2">
        <v>19.7</v>
      </c>
      <c r="BY67" s="2">
        <v>21.4</v>
      </c>
      <c r="BZ67" s="2">
        <v>20.9</v>
      </c>
      <c r="CA67" s="2">
        <v>21.5</v>
      </c>
      <c r="CB67" s="2">
        <v>20.6</v>
      </c>
      <c r="CC67" s="2">
        <v>21.1</v>
      </c>
      <c r="CD67" s="2">
        <v>21.4</v>
      </c>
      <c r="CE67" s="2">
        <v>22.1</v>
      </c>
      <c r="CF67" s="2">
        <v>22.1</v>
      </c>
      <c r="CG67" s="2">
        <v>22.7</v>
      </c>
      <c r="CH67" s="2">
        <v>23.6</v>
      </c>
      <c r="CI67" s="2">
        <v>24.4</v>
      </c>
      <c r="CJ67" s="2">
        <v>24.3</v>
      </c>
      <c r="CK67" s="2">
        <v>24.1</v>
      </c>
      <c r="CL67" s="2">
        <v>24.4</v>
      </c>
      <c r="CM67" s="2">
        <v>24.1</v>
      </c>
      <c r="CN67" s="2">
        <v>24.1</v>
      </c>
      <c r="CO67" s="2">
        <v>24.9</v>
      </c>
      <c r="CP67" s="2">
        <v>24.8</v>
      </c>
      <c r="CQ67" s="2">
        <v>24.7</v>
      </c>
      <c r="CR67" s="2">
        <v>24.4</v>
      </c>
      <c r="CS67" s="2">
        <v>23.7</v>
      </c>
      <c r="CT67" s="2">
        <v>23.6</v>
      </c>
      <c r="CU67" s="2">
        <v>23.6</v>
      </c>
      <c r="CV67" s="2">
        <v>23.6</v>
      </c>
      <c r="CW67" s="2">
        <v>23.6</v>
      </c>
      <c r="CX67" s="2">
        <v>23.7</v>
      </c>
      <c r="CY67" s="2">
        <v>24.1</v>
      </c>
      <c r="CZ67" s="2">
        <v>24</v>
      </c>
      <c r="DA67" s="2">
        <v>24.1</v>
      </c>
      <c r="DB67" s="2">
        <v>23.9</v>
      </c>
      <c r="DC67" s="2">
        <v>23.5</v>
      </c>
      <c r="DD67" s="2">
        <v>23.7</v>
      </c>
      <c r="DE67" s="2">
        <v>24.1</v>
      </c>
      <c r="DF67" s="2">
        <v>24.4</v>
      </c>
      <c r="DG67" s="2">
        <v>24.8</v>
      </c>
      <c r="DH67" s="2">
        <v>24.5</v>
      </c>
      <c r="DI67" s="2">
        <v>24.7</v>
      </c>
      <c r="DJ67" s="2">
        <v>24.8</v>
      </c>
      <c r="DK67" s="2">
        <v>24.3</v>
      </c>
      <c r="DL67" s="2">
        <v>24.2</v>
      </c>
      <c r="DM67" s="2">
        <v>25.2</v>
      </c>
      <c r="DN67" s="2">
        <v>25</v>
      </c>
      <c r="DO67" s="2">
        <v>24.9</v>
      </c>
      <c r="DP67" s="2">
        <v>24.2</v>
      </c>
      <c r="DQ67" s="2">
        <v>24.5</v>
      </c>
    </row>
  </sheetData>
  <mergeCells count="2">
    <mergeCell ref="A2:BJ2"/>
    <mergeCell ref="B58:BE58"/>
  </mergeCells>
  <hyperlinks>
    <hyperlink ref="B58:AZ58" r:id="rId1" display="Source: DHE 06, Ability Descriptors" xr:uid="{19448A9C-48F6-4C2F-B2E2-142C30AB3945}"/>
    <hyperlink ref="B58:BA58" r:id="rId2" display="Source: DHE 06, Ability Descriptors" xr:uid="{86095A95-9357-4399-BEA1-61FB8B85F4A9}"/>
  </hyperlinks>
  <printOptions horizontalCentered="1"/>
  <pageMargins left="0.7" right="0.45" top="0.5" bottom="0.5" header="0.3" footer="0.3"/>
  <pageSetup scale="94" orientation="portrait" r:id="rId3"/>
  <ignoredErrors>
    <ignoredError sqref="T48 CE59:CN59 CO59:CV59 CW59:DQ59" formula="1"/>
    <ignoredError sqref="T28:U32 T12:T16 W12:AW51 W53:AW55 W52:AU52 AW52 AX12:AX21 AX28:AX37 AY12:AY21 AY28:AY37 AZ12:AZ21 AZ28:AZ37 BB12:BB21 BB28:BB37 BC12:BC21 BC28:BC37 BD12:BD21 BD28:BD37 BE12:BE21 BE28:BE37 BF12:BF16 BF19:BF21 BF28:BF37 BG12:BG21 BG28:BG33 BG35:BG37 BH12:BH55 BI12:BI37" formulaRange="1"/>
    <ignoredError sqref="BA11 BA27 BA43:BA54 BA22 BA38" evalError="1"/>
    <ignoredError sqref="BA12:BA21 BA28:BA37" evalError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Q67"/>
  <sheetViews>
    <sheetView workbookViewId="0"/>
  </sheetViews>
  <sheetFormatPr defaultColWidth="9.140625" defaultRowHeight="13.5" customHeight="1" x14ac:dyDescent="0.2"/>
  <cols>
    <col min="1" max="3" width="2.7109375" style="2" customWidth="1"/>
    <col min="4" max="4" width="10.7109375" style="2" customWidth="1"/>
    <col min="5" max="55" width="8.7109375" style="2" hidden="1" customWidth="1"/>
    <col min="56" max="61" width="8.7109375" style="2" customWidth="1"/>
    <col min="62" max="62" width="2.7109375" style="2" customWidth="1"/>
    <col min="63" max="63" width="9.140625" style="2" customWidth="1"/>
    <col min="64" max="64" width="13.7109375" style="2" customWidth="1"/>
    <col min="65" max="115" width="9.140625" style="2" hidden="1" customWidth="1"/>
    <col min="116" max="121" width="9.140625" style="2"/>
    <col min="122" max="16384" width="9.140625" style="16"/>
  </cols>
  <sheetData>
    <row r="2" spans="1:121" ht="15" customHeight="1" x14ac:dyDescent="0.25">
      <c r="A2" s="44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6"/>
      <c r="BK2" s="1"/>
      <c r="BL2" s="1"/>
    </row>
    <row r="3" spans="1:121" ht="13.5" customHeight="1" x14ac:dyDescent="0.2">
      <c r="A3" s="2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7"/>
      <c r="AK3" s="17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25"/>
    </row>
    <row r="4" spans="1:121" ht="15" customHeight="1" x14ac:dyDescent="0.25">
      <c r="A4" s="24"/>
      <c r="B4" s="13" t="s">
        <v>1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"/>
      <c r="AK4" s="1"/>
      <c r="BJ4" s="25"/>
    </row>
    <row r="5" spans="1:121" ht="15" customHeight="1" x14ac:dyDescent="0.25">
      <c r="A5" s="24"/>
      <c r="B5" s="26" t="s">
        <v>84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L5" s="27"/>
      <c r="BJ5" s="25"/>
      <c r="BL5" s="2" t="s">
        <v>88</v>
      </c>
    </row>
    <row r="6" spans="1:121" ht="13.5" customHeight="1" thickBot="1" x14ac:dyDescent="0.25">
      <c r="A6" s="24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"/>
      <c r="AK6" s="1"/>
      <c r="BJ6" s="25"/>
      <c r="BL6" s="2" t="s">
        <v>2</v>
      </c>
    </row>
    <row r="7" spans="1:121" ht="13.5" customHeight="1" thickTop="1" x14ac:dyDescent="0.2">
      <c r="A7" s="24"/>
      <c r="B7" s="3"/>
      <c r="C7" s="3"/>
      <c r="D7" s="3"/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14</v>
      </c>
      <c r="P7" s="7" t="s">
        <v>15</v>
      </c>
      <c r="Q7" s="7" t="s">
        <v>16</v>
      </c>
      <c r="R7" s="7" t="s">
        <v>17</v>
      </c>
      <c r="S7" s="7" t="s">
        <v>18</v>
      </c>
      <c r="T7" s="7" t="s">
        <v>19</v>
      </c>
      <c r="U7" s="7" t="s">
        <v>20</v>
      </c>
      <c r="V7" s="7" t="s">
        <v>21</v>
      </c>
      <c r="W7" s="7" t="s">
        <v>22</v>
      </c>
      <c r="X7" s="7" t="s">
        <v>23</v>
      </c>
      <c r="Y7" s="7" t="s">
        <v>24</v>
      </c>
      <c r="Z7" s="7" t="s">
        <v>25</v>
      </c>
      <c r="AA7" s="7" t="s">
        <v>26</v>
      </c>
      <c r="AB7" s="7" t="s">
        <v>27</v>
      </c>
      <c r="AC7" s="7" t="s">
        <v>28</v>
      </c>
      <c r="AD7" s="7" t="s">
        <v>29</v>
      </c>
      <c r="AE7" s="7" t="s">
        <v>30</v>
      </c>
      <c r="AF7" s="7" t="s">
        <v>31</v>
      </c>
      <c r="AG7" s="7" t="s">
        <v>32</v>
      </c>
      <c r="AH7" s="7" t="s">
        <v>33</v>
      </c>
      <c r="AI7" s="7" t="s">
        <v>34</v>
      </c>
      <c r="AJ7" s="22" t="s">
        <v>35</v>
      </c>
      <c r="AK7" s="22" t="s">
        <v>36</v>
      </c>
      <c r="AL7" s="8" t="s">
        <v>37</v>
      </c>
      <c r="AM7" s="8" t="s">
        <v>38</v>
      </c>
      <c r="AN7" s="8" t="s">
        <v>39</v>
      </c>
      <c r="AO7" s="8" t="s">
        <v>40</v>
      </c>
      <c r="AP7" s="8" t="s">
        <v>41</v>
      </c>
      <c r="AQ7" s="8" t="s">
        <v>42</v>
      </c>
      <c r="AR7" s="8" t="s">
        <v>43</v>
      </c>
      <c r="AS7" s="8" t="s">
        <v>44</v>
      </c>
      <c r="AT7" s="8" t="s">
        <v>45</v>
      </c>
      <c r="AU7" s="8" t="s">
        <v>46</v>
      </c>
      <c r="AV7" s="8" t="s">
        <v>47</v>
      </c>
      <c r="AW7" s="8" t="s">
        <v>48</v>
      </c>
      <c r="AX7" s="8" t="s">
        <v>96</v>
      </c>
      <c r="AY7" s="8" t="s">
        <v>98</v>
      </c>
      <c r="AZ7" s="8" t="s">
        <v>99</v>
      </c>
      <c r="BA7" s="8" t="s">
        <v>100</v>
      </c>
      <c r="BB7" s="8" t="s">
        <v>101</v>
      </c>
      <c r="BC7" s="8" t="s">
        <v>102</v>
      </c>
      <c r="BD7" s="8" t="s">
        <v>103</v>
      </c>
      <c r="BE7" s="8" t="s">
        <v>104</v>
      </c>
      <c r="BF7" s="8" t="s">
        <v>105</v>
      </c>
      <c r="BG7" s="8" t="s">
        <v>106</v>
      </c>
      <c r="BH7" s="8" t="s">
        <v>107</v>
      </c>
      <c r="BI7" s="8" t="s">
        <v>108</v>
      </c>
      <c r="BJ7" s="25"/>
      <c r="BM7" s="9" t="s">
        <v>4</v>
      </c>
      <c r="BN7" s="9" t="s">
        <v>5</v>
      </c>
      <c r="BO7" s="9" t="s">
        <v>6</v>
      </c>
      <c r="BP7" s="9" t="s">
        <v>7</v>
      </c>
      <c r="BQ7" s="9" t="s">
        <v>8</v>
      </c>
      <c r="BR7" s="9" t="s">
        <v>9</v>
      </c>
      <c r="BS7" s="9" t="s">
        <v>10</v>
      </c>
      <c r="BT7" s="9" t="s">
        <v>11</v>
      </c>
      <c r="BU7" s="9" t="s">
        <v>12</v>
      </c>
      <c r="BV7" s="9" t="s">
        <v>13</v>
      </c>
      <c r="BW7" s="9" t="s">
        <v>14</v>
      </c>
      <c r="BX7" s="9" t="s">
        <v>15</v>
      </c>
      <c r="BY7" s="9" t="s">
        <v>16</v>
      </c>
      <c r="BZ7" s="9" t="s">
        <v>17</v>
      </c>
      <c r="CA7" s="9" t="s">
        <v>18</v>
      </c>
      <c r="CB7" s="9" t="s">
        <v>19</v>
      </c>
      <c r="CC7" s="9" t="s">
        <v>20</v>
      </c>
      <c r="CD7" s="9" t="s">
        <v>21</v>
      </c>
      <c r="CE7" s="9" t="s">
        <v>22</v>
      </c>
      <c r="CF7" s="9" t="s">
        <v>23</v>
      </c>
      <c r="CG7" s="9" t="s">
        <v>24</v>
      </c>
      <c r="CH7" s="9" t="s">
        <v>25</v>
      </c>
      <c r="CI7" s="9" t="s">
        <v>26</v>
      </c>
      <c r="CJ7" s="9" t="s">
        <v>27</v>
      </c>
      <c r="CK7" s="9" t="s">
        <v>28</v>
      </c>
      <c r="CL7" s="9" t="s">
        <v>29</v>
      </c>
      <c r="CM7" s="9" t="s">
        <v>30</v>
      </c>
      <c r="CN7" s="9" t="s">
        <v>31</v>
      </c>
      <c r="CO7" s="9" t="s">
        <v>32</v>
      </c>
      <c r="CP7" s="9" t="s">
        <v>33</v>
      </c>
      <c r="CQ7" s="9" t="s">
        <v>34</v>
      </c>
      <c r="CR7" s="9" t="s">
        <v>35</v>
      </c>
      <c r="CS7" s="9" t="s">
        <v>36</v>
      </c>
      <c r="CT7" s="9" t="s">
        <v>37</v>
      </c>
      <c r="CU7" s="9" t="s">
        <v>38</v>
      </c>
      <c r="CV7" s="9" t="s">
        <v>39</v>
      </c>
      <c r="CW7" s="9" t="s">
        <v>40</v>
      </c>
      <c r="CX7" s="9" t="s">
        <v>41</v>
      </c>
      <c r="CY7" s="9" t="s">
        <v>42</v>
      </c>
      <c r="CZ7" s="9" t="s">
        <v>43</v>
      </c>
      <c r="DA7" s="9" t="s">
        <v>44</v>
      </c>
      <c r="DB7" s="9" t="s">
        <v>45</v>
      </c>
      <c r="DC7" s="9" t="s">
        <v>46</v>
      </c>
      <c r="DD7" s="9" t="s">
        <v>47</v>
      </c>
      <c r="DE7" s="9" t="s">
        <v>48</v>
      </c>
      <c r="DF7" s="9" t="s">
        <v>96</v>
      </c>
      <c r="DG7" s="9" t="s">
        <v>98</v>
      </c>
      <c r="DH7" s="9" t="s">
        <v>99</v>
      </c>
      <c r="DI7" s="9" t="s">
        <v>100</v>
      </c>
      <c r="DJ7" s="9" t="s">
        <v>101</v>
      </c>
      <c r="DK7" s="9" t="s">
        <v>102</v>
      </c>
      <c r="DL7" s="9" t="s">
        <v>103</v>
      </c>
      <c r="DM7" s="9" t="s">
        <v>104</v>
      </c>
      <c r="DN7" s="9" t="s">
        <v>105</v>
      </c>
      <c r="DO7" s="9" t="s">
        <v>106</v>
      </c>
      <c r="DP7" s="9" t="s">
        <v>107</v>
      </c>
      <c r="DQ7" s="9" t="s">
        <v>108</v>
      </c>
    </row>
    <row r="8" spans="1:121" ht="13.5" customHeight="1" x14ac:dyDescent="0.2">
      <c r="A8" s="24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25"/>
      <c r="BL8" s="2" t="s">
        <v>78</v>
      </c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</row>
    <row r="9" spans="1:121" ht="13.5" customHeight="1" x14ac:dyDescent="0.2">
      <c r="A9" s="24"/>
      <c r="B9" s="38" t="s">
        <v>75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25"/>
      <c r="BL9" s="2" t="s">
        <v>49</v>
      </c>
      <c r="BM9" s="2">
        <v>303</v>
      </c>
      <c r="CB9" s="2">
        <v>303</v>
      </c>
      <c r="CE9" s="2">
        <v>285</v>
      </c>
      <c r="CF9" s="2">
        <v>280</v>
      </c>
      <c r="CG9" s="2">
        <v>291</v>
      </c>
      <c r="CH9" s="2">
        <v>258</v>
      </c>
      <c r="CI9" s="2">
        <v>244</v>
      </c>
      <c r="CJ9" s="2">
        <v>265</v>
      </c>
      <c r="CK9" s="2">
        <v>256</v>
      </c>
      <c r="CL9" s="2">
        <v>239</v>
      </c>
      <c r="CM9" s="2">
        <v>246</v>
      </c>
      <c r="CN9" s="2">
        <v>223</v>
      </c>
      <c r="CO9" s="2">
        <v>229</v>
      </c>
      <c r="CP9" s="2">
        <v>234</v>
      </c>
      <c r="CQ9" s="2">
        <v>224</v>
      </c>
      <c r="CR9" s="2">
        <v>205</v>
      </c>
      <c r="CS9" s="2">
        <v>167</v>
      </c>
      <c r="CT9" s="2">
        <v>219</v>
      </c>
      <c r="CU9" s="2">
        <v>241</v>
      </c>
      <c r="CV9" s="2">
        <v>245</v>
      </c>
      <c r="CW9" s="2">
        <v>233</v>
      </c>
      <c r="CX9" s="2">
        <v>262</v>
      </c>
      <c r="CY9" s="2">
        <v>266</v>
      </c>
      <c r="CZ9" s="2">
        <v>275</v>
      </c>
      <c r="DA9" s="2">
        <v>323</v>
      </c>
      <c r="DB9" s="2">
        <v>295</v>
      </c>
      <c r="DC9" s="2">
        <v>244</v>
      </c>
      <c r="DD9" s="2">
        <v>273</v>
      </c>
      <c r="DE9" s="2">
        <v>310</v>
      </c>
      <c r="DF9" s="2">
        <v>351</v>
      </c>
      <c r="DG9" s="2">
        <v>351</v>
      </c>
      <c r="DH9" s="2">
        <v>329</v>
      </c>
      <c r="DI9" s="2">
        <v>314</v>
      </c>
      <c r="DJ9" s="2">
        <v>304</v>
      </c>
      <c r="DK9" s="2">
        <v>242</v>
      </c>
      <c r="DL9" s="2">
        <v>238</v>
      </c>
      <c r="DM9" s="2">
        <v>232</v>
      </c>
      <c r="DN9" s="2">
        <v>199</v>
      </c>
      <c r="DO9" s="2">
        <v>228</v>
      </c>
      <c r="DP9" s="2">
        <v>212</v>
      </c>
      <c r="DQ9" s="2">
        <v>224</v>
      </c>
    </row>
    <row r="10" spans="1:121" ht="13.5" customHeight="1" x14ac:dyDescent="0.2">
      <c r="A10" s="24"/>
      <c r="C10" s="1" t="s">
        <v>50</v>
      </c>
      <c r="BJ10" s="25"/>
      <c r="BL10" s="2" t="s">
        <v>51</v>
      </c>
      <c r="BM10" s="2">
        <v>206</v>
      </c>
      <c r="CB10" s="2">
        <v>169</v>
      </c>
      <c r="CE10" s="2">
        <v>138</v>
      </c>
      <c r="CF10" s="2">
        <v>156</v>
      </c>
      <c r="CG10" s="2">
        <v>123</v>
      </c>
      <c r="CH10" s="2">
        <v>119</v>
      </c>
      <c r="CI10" s="2">
        <v>124</v>
      </c>
      <c r="CJ10" s="2">
        <v>135</v>
      </c>
      <c r="CK10" s="2">
        <v>111</v>
      </c>
      <c r="CL10" s="2">
        <v>104</v>
      </c>
      <c r="CM10" s="2">
        <v>101</v>
      </c>
      <c r="CN10" s="2">
        <v>94</v>
      </c>
      <c r="CO10" s="2">
        <v>95</v>
      </c>
      <c r="CP10" s="2">
        <v>102</v>
      </c>
      <c r="CQ10" s="2">
        <v>106</v>
      </c>
      <c r="CR10" s="2">
        <v>95</v>
      </c>
      <c r="CS10" s="2">
        <v>98</v>
      </c>
      <c r="CT10" s="2">
        <v>120</v>
      </c>
      <c r="CU10" s="2">
        <v>152</v>
      </c>
      <c r="CV10" s="2">
        <v>130</v>
      </c>
      <c r="CW10" s="2">
        <v>141</v>
      </c>
      <c r="CX10" s="2">
        <v>154</v>
      </c>
      <c r="CY10" s="2">
        <v>157</v>
      </c>
      <c r="CZ10" s="2">
        <v>162</v>
      </c>
      <c r="DA10" s="2">
        <v>155</v>
      </c>
      <c r="DB10" s="2">
        <v>167</v>
      </c>
      <c r="DC10" s="2">
        <v>166</v>
      </c>
      <c r="DD10" s="2">
        <v>167</v>
      </c>
      <c r="DE10" s="2">
        <v>165</v>
      </c>
      <c r="DF10" s="2">
        <v>171</v>
      </c>
      <c r="DG10" s="2">
        <v>192</v>
      </c>
      <c r="DH10" s="2">
        <v>173</v>
      </c>
      <c r="DI10" s="2">
        <v>200</v>
      </c>
      <c r="DJ10" s="2">
        <v>168</v>
      </c>
      <c r="DK10" s="2">
        <v>125</v>
      </c>
      <c r="DL10" s="2">
        <v>133</v>
      </c>
      <c r="DM10" s="2">
        <v>112</v>
      </c>
      <c r="DN10" s="2">
        <v>103</v>
      </c>
      <c r="DO10" s="2">
        <v>102</v>
      </c>
      <c r="DP10" s="2">
        <v>112</v>
      </c>
      <c r="DQ10" s="2">
        <v>87</v>
      </c>
    </row>
    <row r="11" spans="1:121" ht="13.5" customHeight="1" x14ac:dyDescent="0.2">
      <c r="A11" s="24"/>
      <c r="D11" s="2" t="s">
        <v>52</v>
      </c>
      <c r="E11" s="10">
        <f>BM9/BM19</f>
        <v>0.32970620239390641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>
        <v>0.38</v>
      </c>
      <c r="R11" s="10"/>
      <c r="S11" s="10"/>
      <c r="T11" s="10">
        <f>CB9/CB19</f>
        <v>0.39711664482306686</v>
      </c>
      <c r="U11" s="10"/>
      <c r="V11" s="10"/>
      <c r="W11" s="10">
        <f t="shared" ref="W11:BI11" si="0">CE9/CE19</f>
        <v>0.42473919523099851</v>
      </c>
      <c r="X11" s="10">
        <f t="shared" si="0"/>
        <v>0.40520984081041966</v>
      </c>
      <c r="Y11" s="10">
        <f t="shared" si="0"/>
        <v>0.43891402714932126</v>
      </c>
      <c r="Z11" s="10">
        <f t="shared" si="0"/>
        <v>0.43654822335025378</v>
      </c>
      <c r="AA11" s="10">
        <f t="shared" si="0"/>
        <v>0.44525547445255476</v>
      </c>
      <c r="AB11" s="10">
        <f t="shared" si="0"/>
        <v>0.45927209705372618</v>
      </c>
      <c r="AC11" s="10">
        <f t="shared" si="0"/>
        <v>0.46209386281588449</v>
      </c>
      <c r="AD11" s="10">
        <f t="shared" si="0"/>
        <v>0.44840525328330205</v>
      </c>
      <c r="AE11" s="10">
        <f t="shared" si="0"/>
        <v>0.47126436781609193</v>
      </c>
      <c r="AF11" s="10">
        <f t="shared" si="0"/>
        <v>0.47145877378435519</v>
      </c>
      <c r="AG11" s="10">
        <f t="shared" si="0"/>
        <v>0.47314049586776857</v>
      </c>
      <c r="AH11" s="10">
        <f t="shared" si="0"/>
        <v>0.48447204968944102</v>
      </c>
      <c r="AI11" s="10">
        <f t="shared" si="0"/>
        <v>0.46960167714884699</v>
      </c>
      <c r="AJ11" s="10">
        <f t="shared" si="0"/>
        <v>0.44857768052516411</v>
      </c>
      <c r="AK11" s="10">
        <f t="shared" si="0"/>
        <v>0.37954545454545452</v>
      </c>
      <c r="AL11" s="10">
        <f t="shared" si="0"/>
        <v>0.39602169981916818</v>
      </c>
      <c r="AM11" s="10">
        <f t="shared" si="0"/>
        <v>0.38132911392405061</v>
      </c>
      <c r="AN11" s="10">
        <f t="shared" si="0"/>
        <v>0.4152542372881356</v>
      </c>
      <c r="AO11" s="10">
        <f t="shared" si="0"/>
        <v>0.37459807073954982</v>
      </c>
      <c r="AP11" s="10">
        <f t="shared" si="0"/>
        <v>0.3808139534883721</v>
      </c>
      <c r="AQ11" s="10">
        <f t="shared" si="0"/>
        <v>0.36893203883495146</v>
      </c>
      <c r="AR11" s="10">
        <f t="shared" si="0"/>
        <v>0.37774725274725274</v>
      </c>
      <c r="AS11" s="10">
        <f t="shared" si="0"/>
        <v>0.42668428005284015</v>
      </c>
      <c r="AT11" s="10">
        <f t="shared" si="0"/>
        <v>0.38261997405966275</v>
      </c>
      <c r="AU11" s="10">
        <f t="shared" si="0"/>
        <v>0.34609929078014184</v>
      </c>
      <c r="AV11" s="10">
        <f t="shared" si="0"/>
        <v>0.39337175792507206</v>
      </c>
      <c r="AW11" s="10">
        <f t="shared" si="0"/>
        <v>0.41278295605858856</v>
      </c>
      <c r="AX11" s="10">
        <f t="shared" si="0"/>
        <v>0.44486692015209123</v>
      </c>
      <c r="AY11" s="10">
        <f t="shared" si="0"/>
        <v>0.40909090909090912</v>
      </c>
      <c r="AZ11" s="10">
        <f t="shared" si="0"/>
        <v>0.3978234582829504</v>
      </c>
      <c r="BA11" s="10">
        <f t="shared" si="0"/>
        <v>0.38060606060606061</v>
      </c>
      <c r="BB11" s="10">
        <f t="shared" si="0"/>
        <v>0.40158520475561427</v>
      </c>
      <c r="BC11" s="10">
        <f t="shared" si="0"/>
        <v>0.41509433962264153</v>
      </c>
      <c r="BD11" s="10">
        <f t="shared" si="0"/>
        <v>0.41975308641975306</v>
      </c>
      <c r="BE11" s="10">
        <f t="shared" si="0"/>
        <v>0.44274809160305345</v>
      </c>
      <c r="BF11" s="10">
        <f t="shared" si="0"/>
        <v>0.42250530785562634</v>
      </c>
      <c r="BG11" s="10">
        <f t="shared" si="0"/>
        <v>0.45783132530120479</v>
      </c>
      <c r="BH11" s="10">
        <f t="shared" si="0"/>
        <v>0.40847784200385356</v>
      </c>
      <c r="BI11" s="10">
        <f t="shared" si="0"/>
        <v>0.45528455284552843</v>
      </c>
      <c r="BJ11" s="30"/>
      <c r="BL11" s="2" t="s">
        <v>53</v>
      </c>
      <c r="BM11" s="2">
        <v>156</v>
      </c>
      <c r="CB11" s="2">
        <v>99</v>
      </c>
      <c r="CE11" s="2">
        <v>83</v>
      </c>
      <c r="CF11" s="2">
        <v>83</v>
      </c>
      <c r="CG11" s="2">
        <v>109</v>
      </c>
      <c r="CH11" s="2">
        <v>72</v>
      </c>
      <c r="CI11" s="2">
        <v>72</v>
      </c>
      <c r="CJ11" s="2">
        <v>89</v>
      </c>
      <c r="CK11" s="2">
        <v>90</v>
      </c>
      <c r="CL11" s="2">
        <v>87</v>
      </c>
      <c r="CM11" s="2">
        <v>74</v>
      </c>
      <c r="CN11" s="2">
        <v>66</v>
      </c>
      <c r="CO11" s="2">
        <v>76</v>
      </c>
      <c r="CP11" s="2">
        <v>50</v>
      </c>
      <c r="CQ11" s="2">
        <v>59</v>
      </c>
      <c r="CR11" s="2">
        <v>67</v>
      </c>
      <c r="CS11" s="2">
        <v>81</v>
      </c>
      <c r="CT11" s="2">
        <v>81</v>
      </c>
      <c r="CU11" s="2">
        <v>86</v>
      </c>
      <c r="CV11" s="2">
        <v>90</v>
      </c>
      <c r="CW11" s="2">
        <v>102</v>
      </c>
      <c r="CX11" s="2">
        <v>96</v>
      </c>
      <c r="CY11" s="2">
        <v>118</v>
      </c>
      <c r="CZ11" s="2">
        <v>121</v>
      </c>
      <c r="DA11" s="2">
        <v>110</v>
      </c>
      <c r="DB11" s="2">
        <v>123</v>
      </c>
      <c r="DC11" s="2">
        <v>116</v>
      </c>
      <c r="DD11" s="2">
        <v>99</v>
      </c>
      <c r="DE11" s="2">
        <v>115</v>
      </c>
      <c r="DF11" s="2">
        <v>122</v>
      </c>
      <c r="DG11" s="2">
        <v>139</v>
      </c>
      <c r="DH11" s="2">
        <v>134</v>
      </c>
      <c r="DI11" s="2">
        <v>130</v>
      </c>
      <c r="DJ11" s="2">
        <v>122</v>
      </c>
      <c r="DK11" s="2">
        <v>100</v>
      </c>
      <c r="DL11" s="2">
        <v>78</v>
      </c>
      <c r="DM11" s="2">
        <v>81</v>
      </c>
      <c r="DN11" s="2">
        <v>53</v>
      </c>
      <c r="DO11" s="2">
        <v>61</v>
      </c>
      <c r="DP11" s="2">
        <v>81</v>
      </c>
      <c r="DQ11" s="2">
        <v>78</v>
      </c>
    </row>
    <row r="12" spans="1:121" ht="13.5" customHeight="1" x14ac:dyDescent="0.2">
      <c r="A12" s="24"/>
      <c r="D12" s="2" t="s">
        <v>54</v>
      </c>
      <c r="E12" s="10">
        <f>SUM(BM9:BM10)/BM19</f>
        <v>0.55386289445048964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>
        <f>SUM(CB9:CB10)/CB19</f>
        <v>0.61861074705111407</v>
      </c>
      <c r="U12" s="10"/>
      <c r="V12" s="10"/>
      <c r="W12" s="10">
        <f t="shared" ref="W12:BI12" si="1">SUM(CE9:CE10)/CE19</f>
        <v>0.63040238450074515</v>
      </c>
      <c r="X12" s="10">
        <f t="shared" si="1"/>
        <v>0.63096960926193923</v>
      </c>
      <c r="Y12" s="10">
        <f t="shared" si="1"/>
        <v>0.6244343891402715</v>
      </c>
      <c r="Z12" s="10">
        <f t="shared" si="1"/>
        <v>0.63790186125211501</v>
      </c>
      <c r="AA12" s="10">
        <f t="shared" si="1"/>
        <v>0.67153284671532842</v>
      </c>
      <c r="AB12" s="10">
        <f t="shared" si="1"/>
        <v>0.69324090121317161</v>
      </c>
      <c r="AC12" s="10">
        <f t="shared" si="1"/>
        <v>0.66245487364620936</v>
      </c>
      <c r="AD12" s="10">
        <f t="shared" si="1"/>
        <v>0.64352720450281431</v>
      </c>
      <c r="AE12" s="10">
        <f t="shared" si="1"/>
        <v>0.66475095785440608</v>
      </c>
      <c r="AF12" s="10">
        <f t="shared" si="1"/>
        <v>0.67019027484143767</v>
      </c>
      <c r="AG12" s="10">
        <f t="shared" si="1"/>
        <v>0.66942148760330578</v>
      </c>
      <c r="AH12" s="10">
        <f t="shared" si="1"/>
        <v>0.69565217391304346</v>
      </c>
      <c r="AI12" s="10">
        <f t="shared" si="1"/>
        <v>0.69182389937106914</v>
      </c>
      <c r="AJ12" s="10">
        <f t="shared" si="1"/>
        <v>0.65645514223194745</v>
      </c>
      <c r="AK12" s="10">
        <f t="shared" si="1"/>
        <v>0.60227272727272729</v>
      </c>
      <c r="AL12" s="10">
        <f t="shared" si="1"/>
        <v>0.61301989150090419</v>
      </c>
      <c r="AM12" s="10">
        <f t="shared" si="1"/>
        <v>0.62183544303797467</v>
      </c>
      <c r="AN12" s="10">
        <f t="shared" si="1"/>
        <v>0.63559322033898302</v>
      </c>
      <c r="AO12" s="10">
        <f t="shared" si="1"/>
        <v>0.6012861736334405</v>
      </c>
      <c r="AP12" s="10">
        <f t="shared" si="1"/>
        <v>0.60465116279069764</v>
      </c>
      <c r="AQ12" s="10">
        <f t="shared" si="1"/>
        <v>0.58668515950069344</v>
      </c>
      <c r="AR12" s="10">
        <f t="shared" si="1"/>
        <v>0.60027472527472525</v>
      </c>
      <c r="AS12" s="10">
        <f t="shared" si="1"/>
        <v>0.63143989431968295</v>
      </c>
      <c r="AT12" s="10">
        <f t="shared" si="1"/>
        <v>0.59922178988326846</v>
      </c>
      <c r="AU12" s="10">
        <f t="shared" si="1"/>
        <v>0.58156028368794321</v>
      </c>
      <c r="AV12" s="10">
        <f t="shared" si="1"/>
        <v>0.63400576368876083</v>
      </c>
      <c r="AW12" s="10">
        <f t="shared" si="1"/>
        <v>0.63249001331557919</v>
      </c>
      <c r="AX12" s="10">
        <f t="shared" si="1"/>
        <v>0.66159695817490494</v>
      </c>
      <c r="AY12" s="10">
        <f t="shared" si="1"/>
        <v>0.63286713286713292</v>
      </c>
      <c r="AZ12" s="10">
        <f t="shared" si="1"/>
        <v>0.6070133010882709</v>
      </c>
      <c r="BA12" s="10">
        <f t="shared" si="1"/>
        <v>0.62303030303030305</v>
      </c>
      <c r="BB12" s="10">
        <f t="shared" si="1"/>
        <v>0.62351387054161167</v>
      </c>
      <c r="BC12" s="10">
        <f t="shared" si="1"/>
        <v>0.6295025728987993</v>
      </c>
      <c r="BD12" s="10">
        <f t="shared" si="1"/>
        <v>0.65432098765432101</v>
      </c>
      <c r="BE12" s="10">
        <f t="shared" si="1"/>
        <v>0.65648854961832059</v>
      </c>
      <c r="BF12" s="10">
        <f t="shared" si="1"/>
        <v>0.64118895966029721</v>
      </c>
      <c r="BG12" s="10">
        <f t="shared" si="1"/>
        <v>0.66265060240963858</v>
      </c>
      <c r="BH12" s="10">
        <f t="shared" si="1"/>
        <v>0.62427745664739887</v>
      </c>
      <c r="BI12" s="10">
        <f t="shared" si="1"/>
        <v>0.63211382113821135</v>
      </c>
      <c r="BJ12" s="30"/>
      <c r="BL12" s="2" t="s">
        <v>55</v>
      </c>
      <c r="BM12" s="2">
        <v>91</v>
      </c>
      <c r="CB12" s="2">
        <v>76</v>
      </c>
      <c r="CE12" s="2">
        <v>61</v>
      </c>
      <c r="CF12" s="2">
        <v>74</v>
      </c>
      <c r="CG12" s="2">
        <v>57</v>
      </c>
      <c r="CH12" s="2">
        <v>53</v>
      </c>
      <c r="CI12" s="2">
        <v>51</v>
      </c>
      <c r="CJ12" s="2">
        <v>38</v>
      </c>
      <c r="CK12" s="2">
        <v>46</v>
      </c>
      <c r="CL12" s="2">
        <v>40</v>
      </c>
      <c r="CM12" s="2">
        <v>41</v>
      </c>
      <c r="CN12" s="2">
        <v>38</v>
      </c>
      <c r="CO12" s="2">
        <v>48</v>
      </c>
      <c r="CP12" s="2">
        <v>50</v>
      </c>
      <c r="CQ12" s="2">
        <v>32</v>
      </c>
      <c r="CR12" s="2">
        <v>52</v>
      </c>
      <c r="CS12" s="2">
        <v>41</v>
      </c>
      <c r="CT12" s="2">
        <v>58</v>
      </c>
      <c r="CU12" s="2">
        <v>69</v>
      </c>
      <c r="CV12" s="2">
        <v>61</v>
      </c>
      <c r="CW12" s="2">
        <v>66</v>
      </c>
      <c r="CX12" s="2">
        <v>70</v>
      </c>
      <c r="CY12" s="2">
        <v>59</v>
      </c>
      <c r="CZ12" s="2">
        <v>78</v>
      </c>
      <c r="DA12" s="2">
        <v>71</v>
      </c>
      <c r="DB12" s="2">
        <v>87</v>
      </c>
      <c r="DC12" s="2">
        <v>75</v>
      </c>
      <c r="DD12" s="2">
        <v>65</v>
      </c>
      <c r="DE12" s="2">
        <v>76</v>
      </c>
      <c r="DF12" s="2">
        <v>69</v>
      </c>
      <c r="DG12" s="2">
        <v>74</v>
      </c>
      <c r="DH12" s="2">
        <v>81</v>
      </c>
      <c r="DI12" s="2">
        <v>76</v>
      </c>
      <c r="DJ12" s="2">
        <v>72</v>
      </c>
      <c r="DK12" s="2">
        <v>56</v>
      </c>
      <c r="DL12" s="2">
        <v>55</v>
      </c>
      <c r="DM12" s="2">
        <v>43</v>
      </c>
      <c r="DN12" s="2">
        <v>42</v>
      </c>
      <c r="DO12" s="2">
        <v>47</v>
      </c>
      <c r="DP12" s="2">
        <v>44</v>
      </c>
      <c r="DQ12" s="2">
        <v>44</v>
      </c>
    </row>
    <row r="13" spans="1:121" ht="13.5" customHeight="1" x14ac:dyDescent="0.2">
      <c r="A13" s="24"/>
      <c r="D13" s="2" t="s">
        <v>56</v>
      </c>
      <c r="E13" s="10">
        <f>SUM(BM9:BM11)/BM19</f>
        <v>0.72361262241566926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>
        <f>SUM(CB9:CB11)/CB19</f>
        <v>0.74836173001310613</v>
      </c>
      <c r="U13" s="10"/>
      <c r="V13" s="10"/>
      <c r="W13" s="10">
        <f t="shared" ref="W13:BI13" si="2">SUM(CE9:CE11)/CE19</f>
        <v>0.75409836065573765</v>
      </c>
      <c r="X13" s="10">
        <f t="shared" si="2"/>
        <v>0.7510853835021708</v>
      </c>
      <c r="Y13" s="10">
        <f t="shared" si="2"/>
        <v>0.78883861236802411</v>
      </c>
      <c r="Z13" s="10">
        <f t="shared" si="2"/>
        <v>0.75972927241962773</v>
      </c>
      <c r="AA13" s="10">
        <f t="shared" si="2"/>
        <v>0.8029197080291971</v>
      </c>
      <c r="AB13" s="10">
        <f t="shared" si="2"/>
        <v>0.84748700173310221</v>
      </c>
      <c r="AC13" s="10">
        <f t="shared" si="2"/>
        <v>0.82490974729241873</v>
      </c>
      <c r="AD13" s="10">
        <f t="shared" si="2"/>
        <v>0.80675422138836772</v>
      </c>
      <c r="AE13" s="10">
        <f t="shared" si="2"/>
        <v>0.80651340996168586</v>
      </c>
      <c r="AF13" s="10">
        <f t="shared" si="2"/>
        <v>0.80972515856236782</v>
      </c>
      <c r="AG13" s="10">
        <f t="shared" si="2"/>
        <v>0.82644628099173556</v>
      </c>
      <c r="AH13" s="10">
        <f t="shared" si="2"/>
        <v>0.79917184265010355</v>
      </c>
      <c r="AI13" s="10">
        <f t="shared" si="2"/>
        <v>0.81551362683438156</v>
      </c>
      <c r="AJ13" s="10">
        <f t="shared" si="2"/>
        <v>0.80306345733041573</v>
      </c>
      <c r="AK13" s="10">
        <f t="shared" si="2"/>
        <v>0.78636363636363638</v>
      </c>
      <c r="AL13" s="10">
        <f t="shared" si="2"/>
        <v>0.759493670886076</v>
      </c>
      <c r="AM13" s="10">
        <f t="shared" si="2"/>
        <v>0.75791139240506333</v>
      </c>
      <c r="AN13" s="10">
        <f t="shared" si="2"/>
        <v>0.78813559322033899</v>
      </c>
      <c r="AO13" s="10">
        <f t="shared" si="2"/>
        <v>0.76527331189710612</v>
      </c>
      <c r="AP13" s="10">
        <f t="shared" si="2"/>
        <v>0.7441860465116279</v>
      </c>
      <c r="AQ13" s="10">
        <f t="shared" si="2"/>
        <v>0.75034674063800277</v>
      </c>
      <c r="AR13" s="10">
        <f t="shared" si="2"/>
        <v>0.76648351648351654</v>
      </c>
      <c r="AS13" s="10">
        <f t="shared" si="2"/>
        <v>0.77675033025099072</v>
      </c>
      <c r="AT13" s="10">
        <f t="shared" si="2"/>
        <v>0.75875486381322954</v>
      </c>
      <c r="AU13" s="10">
        <f t="shared" si="2"/>
        <v>0.74609929078014181</v>
      </c>
      <c r="AV13" s="10">
        <f t="shared" si="2"/>
        <v>0.77665706051873196</v>
      </c>
      <c r="AW13" s="10">
        <f t="shared" si="2"/>
        <v>0.78561917443408791</v>
      </c>
      <c r="AX13" s="10">
        <f t="shared" si="2"/>
        <v>0.81622306717363746</v>
      </c>
      <c r="AY13" s="10">
        <f t="shared" si="2"/>
        <v>0.79487179487179482</v>
      </c>
      <c r="AZ13" s="10">
        <f t="shared" si="2"/>
        <v>0.76904474002418377</v>
      </c>
      <c r="BA13" s="10">
        <f t="shared" si="2"/>
        <v>0.78060606060606064</v>
      </c>
      <c r="BB13" s="10">
        <f t="shared" si="2"/>
        <v>0.78467635402906211</v>
      </c>
      <c r="BC13" s="10">
        <f t="shared" si="2"/>
        <v>0.80102915951972553</v>
      </c>
      <c r="BD13" s="10">
        <f t="shared" si="2"/>
        <v>0.79188712522045857</v>
      </c>
      <c r="BE13" s="10">
        <f t="shared" si="2"/>
        <v>0.81106870229007633</v>
      </c>
      <c r="BF13" s="10">
        <f t="shared" si="2"/>
        <v>0.75371549893842893</v>
      </c>
      <c r="BG13" s="10">
        <f t="shared" si="2"/>
        <v>0.78514056224899598</v>
      </c>
      <c r="BH13" s="10">
        <f t="shared" si="2"/>
        <v>0.78034682080924855</v>
      </c>
      <c r="BI13" s="10">
        <f t="shared" si="2"/>
        <v>0.79065040650406504</v>
      </c>
      <c r="BJ13" s="30"/>
      <c r="BL13" s="2" t="s">
        <v>57</v>
      </c>
      <c r="BM13" s="2">
        <v>72</v>
      </c>
      <c r="CB13" s="2">
        <v>53</v>
      </c>
      <c r="CE13" s="2">
        <v>52</v>
      </c>
      <c r="CF13" s="2">
        <v>34</v>
      </c>
      <c r="CG13" s="2">
        <v>37</v>
      </c>
      <c r="CH13" s="2">
        <v>46</v>
      </c>
      <c r="CI13" s="2">
        <v>28</v>
      </c>
      <c r="CJ13" s="2">
        <v>29</v>
      </c>
      <c r="CK13" s="2">
        <v>24</v>
      </c>
      <c r="CL13" s="2">
        <v>30</v>
      </c>
      <c r="CM13" s="2">
        <v>32</v>
      </c>
      <c r="CN13" s="2">
        <v>22</v>
      </c>
      <c r="CO13" s="2">
        <v>19</v>
      </c>
      <c r="CP13" s="2">
        <v>24</v>
      </c>
      <c r="CQ13" s="2">
        <v>33</v>
      </c>
      <c r="CR13" s="2">
        <v>21</v>
      </c>
      <c r="CS13" s="2">
        <v>25</v>
      </c>
      <c r="CT13" s="2">
        <v>35</v>
      </c>
      <c r="CU13" s="2">
        <v>39</v>
      </c>
      <c r="CV13" s="2">
        <v>25</v>
      </c>
      <c r="CW13" s="2">
        <v>34</v>
      </c>
      <c r="CX13" s="2">
        <v>51</v>
      </c>
      <c r="CY13" s="2">
        <v>64</v>
      </c>
      <c r="CZ13" s="2">
        <v>41</v>
      </c>
      <c r="DA13" s="2">
        <v>51</v>
      </c>
      <c r="DB13" s="2">
        <v>50</v>
      </c>
      <c r="DC13" s="2">
        <v>50</v>
      </c>
      <c r="DD13" s="2">
        <v>36</v>
      </c>
      <c r="DE13" s="2">
        <v>39</v>
      </c>
      <c r="DF13" s="2">
        <v>39</v>
      </c>
      <c r="DG13" s="2">
        <v>51</v>
      </c>
      <c r="DH13" s="2">
        <v>58</v>
      </c>
      <c r="DI13" s="2">
        <v>55</v>
      </c>
      <c r="DJ13" s="2">
        <v>43</v>
      </c>
      <c r="DK13" s="2">
        <v>24</v>
      </c>
      <c r="DL13" s="2">
        <v>31</v>
      </c>
      <c r="DM13" s="2">
        <v>23</v>
      </c>
      <c r="DN13" s="2">
        <v>38</v>
      </c>
      <c r="DO13" s="2">
        <v>31</v>
      </c>
      <c r="DP13" s="2">
        <v>36</v>
      </c>
      <c r="DQ13" s="2">
        <v>26</v>
      </c>
    </row>
    <row r="14" spans="1:121" ht="13.5" customHeight="1" x14ac:dyDescent="0.2">
      <c r="A14" s="24"/>
      <c r="D14" s="2" t="s">
        <v>58</v>
      </c>
      <c r="E14" s="10">
        <f>SUM(BM9:BM12)/BM19</f>
        <v>0.82263329706202393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>
        <f>SUM(CB9:CB12)/CB19</f>
        <v>0.84796854521625165</v>
      </c>
      <c r="U14" s="10"/>
      <c r="V14" s="10"/>
      <c r="W14" s="10">
        <f t="shared" ref="W14:BI14" si="3">SUM(CE9:CE12)/CE19</f>
        <v>0.84500745156482859</v>
      </c>
      <c r="X14" s="10">
        <f t="shared" si="3"/>
        <v>0.8581765557163531</v>
      </c>
      <c r="Y14" s="10">
        <f t="shared" si="3"/>
        <v>0.87481146304675717</v>
      </c>
      <c r="Z14" s="10">
        <f t="shared" si="3"/>
        <v>0.84940778341793566</v>
      </c>
      <c r="AA14" s="10">
        <f t="shared" si="3"/>
        <v>0.89598540145985406</v>
      </c>
      <c r="AB14" s="10">
        <f t="shared" si="3"/>
        <v>0.91334488734835351</v>
      </c>
      <c r="AC14" s="10">
        <f t="shared" si="3"/>
        <v>0.90794223826714804</v>
      </c>
      <c r="AD14" s="10">
        <f t="shared" si="3"/>
        <v>0.88180112570356473</v>
      </c>
      <c r="AE14" s="10">
        <f t="shared" si="3"/>
        <v>0.88505747126436785</v>
      </c>
      <c r="AF14" s="10">
        <f t="shared" si="3"/>
        <v>0.89006342494714585</v>
      </c>
      <c r="AG14" s="10">
        <f t="shared" si="3"/>
        <v>0.92561983471074383</v>
      </c>
      <c r="AH14" s="10">
        <f t="shared" si="3"/>
        <v>0.90269151138716353</v>
      </c>
      <c r="AI14" s="10">
        <f t="shared" si="3"/>
        <v>0.88259958071278821</v>
      </c>
      <c r="AJ14" s="10">
        <f t="shared" si="3"/>
        <v>0.91684901531728669</v>
      </c>
      <c r="AK14" s="10">
        <f t="shared" si="3"/>
        <v>0.87954545454545452</v>
      </c>
      <c r="AL14" s="10">
        <f t="shared" si="3"/>
        <v>0.86437613019891502</v>
      </c>
      <c r="AM14" s="10">
        <f t="shared" si="3"/>
        <v>0.86708860759493667</v>
      </c>
      <c r="AN14" s="10">
        <f t="shared" si="3"/>
        <v>0.8915254237288136</v>
      </c>
      <c r="AO14" s="10">
        <f t="shared" si="3"/>
        <v>0.87138263665594851</v>
      </c>
      <c r="AP14" s="10">
        <f t="shared" si="3"/>
        <v>0.84593023255813948</v>
      </c>
      <c r="AQ14" s="10">
        <f t="shared" si="3"/>
        <v>0.83217753120665738</v>
      </c>
      <c r="AR14" s="10">
        <f t="shared" si="3"/>
        <v>0.87362637362637363</v>
      </c>
      <c r="AS14" s="10">
        <f t="shared" si="3"/>
        <v>0.8705416116248349</v>
      </c>
      <c r="AT14" s="10">
        <f t="shared" si="3"/>
        <v>0.87159533073929962</v>
      </c>
      <c r="AU14" s="10">
        <f t="shared" si="3"/>
        <v>0.85248226950354611</v>
      </c>
      <c r="AV14" s="10">
        <f t="shared" si="3"/>
        <v>0.87031700288184433</v>
      </c>
      <c r="AW14" s="10">
        <f t="shared" si="3"/>
        <v>0.8868175765645806</v>
      </c>
      <c r="AX14" s="10">
        <f t="shared" si="3"/>
        <v>0.90367553865652728</v>
      </c>
      <c r="AY14" s="10">
        <f t="shared" si="3"/>
        <v>0.88111888111888115</v>
      </c>
      <c r="AZ14" s="10">
        <f t="shared" si="3"/>
        <v>0.8669891172914147</v>
      </c>
      <c r="BA14" s="10">
        <f t="shared" si="3"/>
        <v>0.87272727272727268</v>
      </c>
      <c r="BB14" s="10">
        <f t="shared" si="3"/>
        <v>0.87978863936591811</v>
      </c>
      <c r="BC14" s="10">
        <f t="shared" si="3"/>
        <v>0.89708404802744424</v>
      </c>
      <c r="BD14" s="10">
        <f t="shared" si="3"/>
        <v>0.88888888888888884</v>
      </c>
      <c r="BE14" s="10">
        <f t="shared" si="3"/>
        <v>0.89312977099236646</v>
      </c>
      <c r="BF14" s="10">
        <f t="shared" si="3"/>
        <v>0.8428874734607219</v>
      </c>
      <c r="BG14" s="10">
        <f t="shared" si="3"/>
        <v>0.87951807228915657</v>
      </c>
      <c r="BH14" s="10">
        <f t="shared" si="3"/>
        <v>0.86512524084778419</v>
      </c>
      <c r="BI14" s="10">
        <f t="shared" si="3"/>
        <v>0.88008130081300817</v>
      </c>
      <c r="BJ14" s="30"/>
      <c r="BL14" s="2" t="s">
        <v>59</v>
      </c>
      <c r="BM14" s="2">
        <v>37</v>
      </c>
      <c r="CB14" s="2">
        <v>27</v>
      </c>
      <c r="CE14" s="2">
        <v>24</v>
      </c>
      <c r="CF14" s="2">
        <v>29</v>
      </c>
      <c r="CG14" s="2">
        <v>17</v>
      </c>
      <c r="CH14" s="2">
        <v>23</v>
      </c>
      <c r="CI14" s="2">
        <v>16</v>
      </c>
      <c r="CJ14" s="2">
        <v>12</v>
      </c>
      <c r="CK14" s="2">
        <v>11</v>
      </c>
      <c r="CL14" s="2">
        <v>17</v>
      </c>
      <c r="CM14" s="2">
        <v>12</v>
      </c>
      <c r="CN14" s="2">
        <v>13</v>
      </c>
      <c r="CO14" s="2">
        <v>10</v>
      </c>
      <c r="CP14" s="2">
        <v>11</v>
      </c>
      <c r="CQ14" s="2">
        <v>9</v>
      </c>
      <c r="CR14" s="2">
        <v>8</v>
      </c>
      <c r="CS14" s="2">
        <v>12</v>
      </c>
      <c r="CT14" s="2">
        <v>20</v>
      </c>
      <c r="CU14" s="2">
        <v>25</v>
      </c>
      <c r="CV14" s="2">
        <v>20</v>
      </c>
      <c r="CW14" s="2">
        <v>29</v>
      </c>
      <c r="CX14" s="2">
        <v>34</v>
      </c>
      <c r="CY14" s="2">
        <v>28</v>
      </c>
      <c r="CZ14" s="2">
        <v>33</v>
      </c>
      <c r="DA14" s="2">
        <v>22</v>
      </c>
      <c r="DB14" s="2">
        <v>23</v>
      </c>
      <c r="DC14" s="2">
        <v>27</v>
      </c>
      <c r="DD14" s="2">
        <v>31</v>
      </c>
      <c r="DE14" s="2">
        <v>28</v>
      </c>
      <c r="DF14" s="2">
        <v>21</v>
      </c>
      <c r="DG14" s="2">
        <v>25</v>
      </c>
      <c r="DH14" s="2">
        <v>28</v>
      </c>
      <c r="DI14" s="2">
        <v>22</v>
      </c>
      <c r="DJ14" s="2">
        <v>28</v>
      </c>
      <c r="DK14" s="2">
        <v>23</v>
      </c>
      <c r="DL14" s="2">
        <v>18</v>
      </c>
      <c r="DM14" s="2">
        <v>22</v>
      </c>
      <c r="DN14" s="2">
        <v>22</v>
      </c>
      <c r="DO14" s="2">
        <v>14</v>
      </c>
      <c r="DP14" s="2">
        <v>19</v>
      </c>
      <c r="DQ14" s="2">
        <v>17</v>
      </c>
    </row>
    <row r="15" spans="1:121" ht="13.5" customHeight="1" x14ac:dyDescent="0.2">
      <c r="A15" s="24"/>
      <c r="D15" s="2" t="s">
        <v>60</v>
      </c>
      <c r="E15" s="10">
        <f>SUM(BM9:BM13)/BM19</f>
        <v>0.90097932535364522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>
        <v>0.89</v>
      </c>
      <c r="R15" s="10"/>
      <c r="S15" s="10"/>
      <c r="T15" s="10">
        <f>SUM(CB9:CB13)/CB19</f>
        <v>0.91743119266055051</v>
      </c>
      <c r="U15" s="10"/>
      <c r="V15" s="10"/>
      <c r="W15" s="10">
        <f t="shared" ref="W15:BI15" si="4">SUM(CE9:CE13)/CE19</f>
        <v>0.92250372578241435</v>
      </c>
      <c r="X15" s="10">
        <f t="shared" si="4"/>
        <v>0.90738060781476126</v>
      </c>
      <c r="Y15" s="10">
        <f t="shared" si="4"/>
        <v>0.93061840120663653</v>
      </c>
      <c r="Z15" s="10">
        <f t="shared" si="4"/>
        <v>0.92724196277495774</v>
      </c>
      <c r="AA15" s="10">
        <f t="shared" si="4"/>
        <v>0.9470802919708029</v>
      </c>
      <c r="AB15" s="10">
        <f t="shared" si="4"/>
        <v>0.96360485268630847</v>
      </c>
      <c r="AC15" s="10">
        <f t="shared" si="4"/>
        <v>0.95126353790613716</v>
      </c>
      <c r="AD15" s="10">
        <f t="shared" si="4"/>
        <v>0.93808630393996251</v>
      </c>
      <c r="AE15" s="10">
        <f t="shared" si="4"/>
        <v>0.94636015325670497</v>
      </c>
      <c r="AF15" s="10">
        <f t="shared" si="4"/>
        <v>0.93657505285412257</v>
      </c>
      <c r="AG15" s="10">
        <f t="shared" si="4"/>
        <v>0.96487603305785119</v>
      </c>
      <c r="AH15" s="10">
        <f t="shared" si="4"/>
        <v>0.95238095238095233</v>
      </c>
      <c r="AI15" s="10">
        <f t="shared" si="4"/>
        <v>0.95178197064989523</v>
      </c>
      <c r="AJ15" s="10">
        <f t="shared" si="4"/>
        <v>0.96280087527352298</v>
      </c>
      <c r="AK15" s="10">
        <f t="shared" si="4"/>
        <v>0.9363636363636364</v>
      </c>
      <c r="AL15" s="10">
        <f t="shared" si="4"/>
        <v>0.92766726943942135</v>
      </c>
      <c r="AM15" s="10">
        <f t="shared" si="4"/>
        <v>0.92879746835443033</v>
      </c>
      <c r="AN15" s="10">
        <f t="shared" si="4"/>
        <v>0.93389830508474581</v>
      </c>
      <c r="AO15" s="10">
        <f t="shared" si="4"/>
        <v>0.92604501607717038</v>
      </c>
      <c r="AP15" s="10">
        <f t="shared" si="4"/>
        <v>0.92005813953488369</v>
      </c>
      <c r="AQ15" s="10">
        <f t="shared" si="4"/>
        <v>0.92094313453536758</v>
      </c>
      <c r="AR15" s="10">
        <f t="shared" si="4"/>
        <v>0.92994505494505497</v>
      </c>
      <c r="AS15" s="10">
        <f t="shared" si="4"/>
        <v>0.93791281373844126</v>
      </c>
      <c r="AT15" s="10">
        <f t="shared" si="4"/>
        <v>0.93644617380025941</v>
      </c>
      <c r="AU15" s="10">
        <f t="shared" si="4"/>
        <v>0.92340425531914894</v>
      </c>
      <c r="AV15" s="10">
        <f t="shared" si="4"/>
        <v>0.9221902017291066</v>
      </c>
      <c r="AW15" s="10">
        <f t="shared" si="4"/>
        <v>0.93874833555259651</v>
      </c>
      <c r="AX15" s="10">
        <f t="shared" si="4"/>
        <v>0.95310519645120406</v>
      </c>
      <c r="AY15" s="10">
        <f t="shared" si="4"/>
        <v>0.94055944055944052</v>
      </c>
      <c r="AZ15" s="10">
        <f t="shared" si="4"/>
        <v>0.93712212817412333</v>
      </c>
      <c r="BA15" s="10">
        <f t="shared" si="4"/>
        <v>0.93939393939393945</v>
      </c>
      <c r="BB15" s="10">
        <f t="shared" si="4"/>
        <v>0.93659180977542933</v>
      </c>
      <c r="BC15" s="10">
        <f t="shared" si="4"/>
        <v>0.93825042881646659</v>
      </c>
      <c r="BD15" s="10">
        <f t="shared" si="4"/>
        <v>0.9435626102292769</v>
      </c>
      <c r="BE15" s="10">
        <f t="shared" si="4"/>
        <v>0.93702290076335881</v>
      </c>
      <c r="BF15" s="10">
        <f t="shared" si="4"/>
        <v>0.92356687898089174</v>
      </c>
      <c r="BG15" s="10">
        <f t="shared" si="4"/>
        <v>0.94176706827309242</v>
      </c>
      <c r="BH15" s="10">
        <f t="shared" si="4"/>
        <v>0.93448940269749514</v>
      </c>
      <c r="BI15" s="10">
        <f t="shared" si="4"/>
        <v>0.93292682926829273</v>
      </c>
      <c r="BJ15" s="30"/>
      <c r="BL15" s="2" t="s">
        <v>61</v>
      </c>
      <c r="BM15" s="2">
        <v>27</v>
      </c>
      <c r="CB15" s="2">
        <v>20</v>
      </c>
      <c r="CE15" s="2">
        <v>13</v>
      </c>
      <c r="CF15" s="2">
        <v>17</v>
      </c>
      <c r="CG15" s="2">
        <v>17</v>
      </c>
      <c r="CH15" s="2">
        <v>9</v>
      </c>
      <c r="CI15" s="2">
        <v>5</v>
      </c>
      <c r="CJ15" s="2">
        <v>4</v>
      </c>
      <c r="CK15" s="2">
        <v>7</v>
      </c>
      <c r="CL15" s="2">
        <v>9</v>
      </c>
      <c r="CM15" s="2">
        <v>8</v>
      </c>
      <c r="CN15" s="2">
        <v>7</v>
      </c>
      <c r="CO15" s="2">
        <v>4</v>
      </c>
      <c r="CP15" s="2">
        <v>5</v>
      </c>
      <c r="CQ15" s="2">
        <v>7</v>
      </c>
      <c r="CR15" s="2">
        <v>5</v>
      </c>
      <c r="CS15" s="2">
        <v>8</v>
      </c>
      <c r="CT15" s="2">
        <v>9</v>
      </c>
      <c r="CU15" s="2">
        <v>12</v>
      </c>
      <c r="CV15" s="2">
        <v>10</v>
      </c>
      <c r="CW15" s="2">
        <v>12</v>
      </c>
      <c r="CX15" s="2">
        <v>12</v>
      </c>
      <c r="CY15" s="2">
        <v>21</v>
      </c>
      <c r="CZ15" s="2">
        <v>10</v>
      </c>
      <c r="DA15" s="2">
        <v>14</v>
      </c>
      <c r="DB15" s="2">
        <v>15</v>
      </c>
      <c r="DC15" s="2">
        <v>13</v>
      </c>
      <c r="DD15" s="2">
        <v>16</v>
      </c>
      <c r="DE15" s="2">
        <v>11</v>
      </c>
      <c r="DF15" s="2">
        <v>9</v>
      </c>
      <c r="DG15" s="2">
        <v>12</v>
      </c>
      <c r="DH15" s="2">
        <v>16</v>
      </c>
      <c r="DI15" s="2">
        <v>17</v>
      </c>
      <c r="DJ15" s="2">
        <v>12</v>
      </c>
      <c r="DK15" s="2">
        <v>6</v>
      </c>
      <c r="DL15" s="2">
        <v>8</v>
      </c>
      <c r="DM15" s="2">
        <v>9</v>
      </c>
      <c r="DN15" s="2">
        <v>10</v>
      </c>
      <c r="DO15" s="2">
        <v>9</v>
      </c>
      <c r="DP15" s="2">
        <v>10</v>
      </c>
      <c r="DQ15" s="2">
        <v>7</v>
      </c>
    </row>
    <row r="16" spans="1:121" ht="13.5" customHeight="1" x14ac:dyDescent="0.2">
      <c r="A16" s="24"/>
      <c r="D16" s="2" t="s">
        <v>62</v>
      </c>
      <c r="E16" s="10">
        <f>SUM(BM14:BM18)/BM19</f>
        <v>9.9020674646354737E-2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>
        <v>0.11</v>
      </c>
      <c r="R16" s="10"/>
      <c r="S16" s="10"/>
      <c r="T16" s="10">
        <f>SUM(CB14:CB18)/CB19</f>
        <v>8.2568807339449546E-2</v>
      </c>
      <c r="U16" s="10"/>
      <c r="V16" s="10"/>
      <c r="W16" s="10">
        <f t="shared" ref="W16:BI16" si="5">SUM(CE14:CE18)/CE19</f>
        <v>7.7496274217585689E-2</v>
      </c>
      <c r="X16" s="10">
        <f t="shared" si="5"/>
        <v>9.2619392185238777E-2</v>
      </c>
      <c r="Y16" s="10">
        <f t="shared" si="5"/>
        <v>6.9381598793363503E-2</v>
      </c>
      <c r="Z16" s="10">
        <f t="shared" si="5"/>
        <v>7.2758037225042302E-2</v>
      </c>
      <c r="AA16" s="10">
        <f t="shared" si="5"/>
        <v>5.2919708029197078E-2</v>
      </c>
      <c r="AB16" s="10">
        <f t="shared" si="5"/>
        <v>3.6395147313691506E-2</v>
      </c>
      <c r="AC16" s="10">
        <f t="shared" si="5"/>
        <v>4.8736462093862815E-2</v>
      </c>
      <c r="AD16" s="10">
        <f t="shared" si="5"/>
        <v>6.1913696060037521E-2</v>
      </c>
      <c r="AE16" s="10">
        <f t="shared" si="5"/>
        <v>5.3639846743295021E-2</v>
      </c>
      <c r="AF16" s="10">
        <f t="shared" si="5"/>
        <v>6.3424947145877375E-2</v>
      </c>
      <c r="AG16" s="10">
        <f t="shared" si="5"/>
        <v>3.5123966942148761E-2</v>
      </c>
      <c r="AH16" s="10">
        <f t="shared" si="5"/>
        <v>4.7619047619047616E-2</v>
      </c>
      <c r="AI16" s="10">
        <f t="shared" si="5"/>
        <v>4.8218029350104823E-2</v>
      </c>
      <c r="AJ16" s="10">
        <f t="shared" si="5"/>
        <v>3.7199124726477024E-2</v>
      </c>
      <c r="AK16" s="10">
        <f t="shared" si="5"/>
        <v>6.363636363636363E-2</v>
      </c>
      <c r="AL16" s="10">
        <f t="shared" si="5"/>
        <v>7.2332730560578665E-2</v>
      </c>
      <c r="AM16" s="10">
        <f t="shared" si="5"/>
        <v>7.1202531645569625E-2</v>
      </c>
      <c r="AN16" s="10">
        <f t="shared" si="5"/>
        <v>6.6101694915254236E-2</v>
      </c>
      <c r="AO16" s="10">
        <f t="shared" si="5"/>
        <v>7.3954983922829579E-2</v>
      </c>
      <c r="AP16" s="10">
        <f t="shared" si="5"/>
        <v>7.9941860465116282E-2</v>
      </c>
      <c r="AQ16" s="10">
        <f t="shared" si="5"/>
        <v>7.9056865464632461E-2</v>
      </c>
      <c r="AR16" s="10">
        <f t="shared" si="5"/>
        <v>7.0054945054945056E-2</v>
      </c>
      <c r="AS16" s="10">
        <f t="shared" si="5"/>
        <v>6.2087186261558784E-2</v>
      </c>
      <c r="AT16" s="10">
        <f t="shared" si="5"/>
        <v>6.3553826199740593E-2</v>
      </c>
      <c r="AU16" s="10">
        <f t="shared" si="5"/>
        <v>7.6595744680851063E-2</v>
      </c>
      <c r="AV16" s="10">
        <f t="shared" si="5"/>
        <v>7.7809798270893377E-2</v>
      </c>
      <c r="AW16" s="10">
        <f t="shared" si="5"/>
        <v>6.1251664447403459E-2</v>
      </c>
      <c r="AX16" s="10">
        <f t="shared" si="5"/>
        <v>4.6894803548795945E-2</v>
      </c>
      <c r="AY16" s="10">
        <f t="shared" si="5"/>
        <v>5.944055944055944E-2</v>
      </c>
      <c r="AZ16" s="10">
        <f t="shared" si="5"/>
        <v>6.2877871825876661E-2</v>
      </c>
      <c r="BA16" s="10">
        <f t="shared" si="5"/>
        <v>6.0606060606060608E-2</v>
      </c>
      <c r="BB16" s="10">
        <f t="shared" si="5"/>
        <v>6.3408190224570671E-2</v>
      </c>
      <c r="BC16" s="10">
        <f t="shared" si="5"/>
        <v>6.1749571183533448E-2</v>
      </c>
      <c r="BD16" s="10">
        <f t="shared" si="5"/>
        <v>5.6437389770723101E-2</v>
      </c>
      <c r="BE16" s="10">
        <f t="shared" si="5"/>
        <v>6.2977099236641215E-2</v>
      </c>
      <c r="BF16" s="10">
        <f t="shared" si="5"/>
        <v>7.6433121019108277E-2</v>
      </c>
      <c r="BG16" s="10">
        <f t="shared" si="5"/>
        <v>5.8232931726907633E-2</v>
      </c>
      <c r="BH16" s="10">
        <f t="shared" si="5"/>
        <v>6.5510597302504817E-2</v>
      </c>
      <c r="BI16" s="10">
        <f t="shared" si="5"/>
        <v>6.7073170731707321E-2</v>
      </c>
      <c r="BJ16" s="30"/>
      <c r="BL16" s="2" t="s">
        <v>63</v>
      </c>
      <c r="BM16" s="2">
        <v>18</v>
      </c>
      <c r="CB16" s="2">
        <v>12</v>
      </c>
      <c r="CE16" s="2">
        <v>9</v>
      </c>
      <c r="CF16" s="2">
        <v>5</v>
      </c>
      <c r="CG16" s="2">
        <v>8</v>
      </c>
      <c r="CH16" s="2">
        <v>6</v>
      </c>
      <c r="CI16" s="2">
        <v>3</v>
      </c>
      <c r="CJ16" s="2">
        <v>3</v>
      </c>
      <c r="CK16" s="2">
        <v>6</v>
      </c>
      <c r="CL16" s="2">
        <v>3</v>
      </c>
      <c r="CM16" s="2">
        <v>4</v>
      </c>
      <c r="CN16" s="2">
        <v>5</v>
      </c>
      <c r="CO16" s="2">
        <v>1</v>
      </c>
      <c r="CP16" s="2">
        <v>4</v>
      </c>
      <c r="CQ16" s="2">
        <v>5</v>
      </c>
      <c r="CR16" s="2">
        <v>3</v>
      </c>
      <c r="CS16" s="2">
        <v>5</v>
      </c>
      <c r="CT16" s="2">
        <v>6</v>
      </c>
      <c r="CU16" s="2">
        <v>5</v>
      </c>
      <c r="CV16" s="2">
        <v>5</v>
      </c>
      <c r="CW16" s="2">
        <v>3</v>
      </c>
      <c r="CX16" s="2">
        <v>6</v>
      </c>
      <c r="CY16" s="2">
        <v>6</v>
      </c>
      <c r="CZ16" s="2">
        <v>5</v>
      </c>
      <c r="DA16" s="2">
        <v>9</v>
      </c>
      <c r="DB16" s="2">
        <v>8</v>
      </c>
      <c r="DC16" s="2">
        <v>10</v>
      </c>
      <c r="DD16" s="2">
        <v>4</v>
      </c>
      <c r="DE16" s="2">
        <v>4</v>
      </c>
      <c r="DF16" s="2">
        <v>6</v>
      </c>
      <c r="DG16" s="2">
        <v>10</v>
      </c>
      <c r="DH16" s="2">
        <v>4</v>
      </c>
      <c r="DI16" s="2">
        <v>8</v>
      </c>
      <c r="DJ16" s="2">
        <v>3</v>
      </c>
      <c r="DK16" s="2">
        <v>5</v>
      </c>
      <c r="DL16" s="2">
        <v>5</v>
      </c>
      <c r="DM16" s="2">
        <v>1</v>
      </c>
      <c r="DN16" s="2">
        <v>4</v>
      </c>
      <c r="DO16" s="2">
        <v>6</v>
      </c>
      <c r="DP16" s="2">
        <v>5</v>
      </c>
      <c r="DQ16" s="2">
        <v>3</v>
      </c>
    </row>
    <row r="17" spans="1:121" ht="13.5" customHeight="1" x14ac:dyDescent="0.2">
      <c r="A17" s="24"/>
      <c r="C17" s="1" t="s">
        <v>65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25"/>
      <c r="BL17" s="2" t="s">
        <v>64</v>
      </c>
      <c r="BM17" s="2">
        <v>5</v>
      </c>
      <c r="CB17" s="2">
        <v>4</v>
      </c>
      <c r="CE17" s="2">
        <v>4</v>
      </c>
      <c r="CF17" s="2">
        <v>9</v>
      </c>
      <c r="CG17" s="2">
        <v>4</v>
      </c>
      <c r="CH17" s="2">
        <v>5</v>
      </c>
      <c r="CI17" s="2">
        <v>4</v>
      </c>
      <c r="CJ17" s="2">
        <v>2</v>
      </c>
      <c r="CK17" s="2">
        <v>1</v>
      </c>
      <c r="CL17" s="2">
        <v>3</v>
      </c>
      <c r="CM17" s="2">
        <v>3</v>
      </c>
      <c r="CN17" s="2">
        <v>3</v>
      </c>
      <c r="CO17" s="2">
        <v>2</v>
      </c>
      <c r="CP17" s="2">
        <v>2</v>
      </c>
      <c r="CQ17" s="2">
        <v>2</v>
      </c>
      <c r="CR17" s="2">
        <v>0</v>
      </c>
      <c r="CS17" s="2">
        <v>1</v>
      </c>
      <c r="CT17" s="2">
        <v>2</v>
      </c>
      <c r="CU17" s="2">
        <v>3</v>
      </c>
      <c r="CV17" s="2">
        <v>4</v>
      </c>
      <c r="CW17" s="2">
        <v>1</v>
      </c>
      <c r="CX17" s="2">
        <v>2</v>
      </c>
      <c r="CY17" s="2">
        <v>2</v>
      </c>
      <c r="CZ17" s="2">
        <v>2</v>
      </c>
      <c r="DA17" s="2">
        <v>2</v>
      </c>
      <c r="DB17" s="2">
        <v>3</v>
      </c>
      <c r="DC17" s="2">
        <v>3</v>
      </c>
      <c r="DD17" s="2">
        <v>2</v>
      </c>
      <c r="DE17" s="2">
        <v>2</v>
      </c>
      <c r="DF17" s="2">
        <v>0</v>
      </c>
      <c r="DG17" s="2">
        <v>4</v>
      </c>
      <c r="DH17" s="2">
        <v>4</v>
      </c>
      <c r="DI17" s="2">
        <v>3</v>
      </c>
      <c r="DJ17" s="2">
        <v>4</v>
      </c>
      <c r="DK17" s="2">
        <v>2</v>
      </c>
      <c r="DL17" s="2">
        <v>0</v>
      </c>
      <c r="DM17" s="2">
        <v>1</v>
      </c>
      <c r="DN17" s="2">
        <v>0</v>
      </c>
      <c r="DO17" s="2">
        <v>0</v>
      </c>
      <c r="DP17" s="2">
        <v>0</v>
      </c>
      <c r="DQ17" s="2">
        <v>5</v>
      </c>
    </row>
    <row r="18" spans="1:121" ht="13.5" customHeight="1" x14ac:dyDescent="0.2">
      <c r="A18" s="24"/>
      <c r="D18" s="2" t="s">
        <v>92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>
        <f t="shared" ref="W18:BI18" si="6">(CE20+CE21)/CE26</f>
        <v>0.32096774193548389</v>
      </c>
      <c r="X18" s="10">
        <f t="shared" si="6"/>
        <v>0.35930047694753575</v>
      </c>
      <c r="Y18" s="10">
        <f t="shared" si="6"/>
        <v>0.39534883720930231</v>
      </c>
      <c r="Z18" s="10">
        <f t="shared" si="6"/>
        <v>0.39550949913644212</v>
      </c>
      <c r="AA18" s="10">
        <f t="shared" si="6"/>
        <v>0.42037037037037039</v>
      </c>
      <c r="AB18" s="10">
        <f t="shared" si="6"/>
        <v>0.48965517241379308</v>
      </c>
      <c r="AC18" s="10">
        <f t="shared" si="6"/>
        <v>0.42047531992687387</v>
      </c>
      <c r="AD18" s="10">
        <f t="shared" si="6"/>
        <v>0.50644567219152858</v>
      </c>
      <c r="AE18" s="10">
        <f t="shared" si="6"/>
        <v>0.51717557251908397</v>
      </c>
      <c r="AF18" s="10">
        <f t="shared" si="6"/>
        <v>0.49695740365111563</v>
      </c>
      <c r="AG18" s="10">
        <f t="shared" si="6"/>
        <v>0.58730158730158732</v>
      </c>
      <c r="AH18" s="10">
        <f t="shared" si="6"/>
        <v>0.55757575757575761</v>
      </c>
      <c r="AI18" s="10">
        <f t="shared" si="6"/>
        <v>0.51497005988023947</v>
      </c>
      <c r="AJ18" s="10">
        <f t="shared" si="6"/>
        <v>0.46938775510204084</v>
      </c>
      <c r="AK18" s="10">
        <f t="shared" si="6"/>
        <v>0.42937853107344631</v>
      </c>
      <c r="AL18" s="10">
        <f t="shared" si="6"/>
        <v>0.47350427350427349</v>
      </c>
      <c r="AM18" s="10">
        <f t="shared" si="6"/>
        <v>0.45166163141993959</v>
      </c>
      <c r="AN18" s="10">
        <f t="shared" si="6"/>
        <v>0.47086614173228347</v>
      </c>
      <c r="AO18" s="10">
        <f t="shared" si="6"/>
        <v>0.45795795795795796</v>
      </c>
      <c r="AP18" s="10">
        <f t="shared" si="6"/>
        <v>0.4596100278551532</v>
      </c>
      <c r="AQ18" s="10">
        <f t="shared" si="6"/>
        <v>0.45758354755784064</v>
      </c>
      <c r="AR18" s="10">
        <f t="shared" si="6"/>
        <v>0.47023086269744835</v>
      </c>
      <c r="AS18" s="10">
        <f t="shared" si="6"/>
        <v>0.51015801354401802</v>
      </c>
      <c r="AT18" s="10">
        <f t="shared" si="6"/>
        <v>0.50385038503850388</v>
      </c>
      <c r="AU18" s="10">
        <f t="shared" si="6"/>
        <v>0.50469483568075113</v>
      </c>
      <c r="AV18" s="10">
        <f t="shared" si="6"/>
        <v>0.53908984830805129</v>
      </c>
      <c r="AW18" s="10">
        <f t="shared" si="6"/>
        <v>0.53191489361702127</v>
      </c>
      <c r="AX18" s="10">
        <f t="shared" si="6"/>
        <v>0.57829010566762729</v>
      </c>
      <c r="AY18" s="10">
        <f t="shared" si="6"/>
        <v>0.53577371048252909</v>
      </c>
      <c r="AZ18" s="10">
        <f t="shared" si="6"/>
        <v>0.55528052805280526</v>
      </c>
      <c r="BA18" s="10">
        <f t="shared" si="6"/>
        <v>0.53749999999999998</v>
      </c>
      <c r="BB18" s="10">
        <f t="shared" si="6"/>
        <v>0.55394378966455127</v>
      </c>
      <c r="BC18" s="10">
        <f t="shared" si="6"/>
        <v>0.63015184381778744</v>
      </c>
      <c r="BD18" s="10">
        <f t="shared" si="6"/>
        <v>0.59301014656144302</v>
      </c>
      <c r="BE18" s="10">
        <f t="shared" si="6"/>
        <v>0.60117302052785926</v>
      </c>
      <c r="BF18" s="10">
        <f t="shared" si="6"/>
        <v>0.58883994126284878</v>
      </c>
      <c r="BG18" s="10">
        <f t="shared" si="6"/>
        <v>0.52523874488403821</v>
      </c>
      <c r="BH18" s="10">
        <f t="shared" si="6"/>
        <v>0.57579972183588313</v>
      </c>
      <c r="BI18" s="10">
        <f t="shared" si="6"/>
        <v>0.56840620592383639</v>
      </c>
      <c r="BJ18" s="25"/>
      <c r="BL18" s="2" t="s">
        <v>66</v>
      </c>
      <c r="BM18" s="2">
        <v>4</v>
      </c>
      <c r="CB18" s="2">
        <v>0</v>
      </c>
      <c r="CE18" s="2">
        <v>2</v>
      </c>
      <c r="CF18" s="2">
        <v>4</v>
      </c>
      <c r="CG18" s="2">
        <v>0</v>
      </c>
      <c r="CH18" s="2">
        <v>0</v>
      </c>
      <c r="CI18" s="2">
        <v>1</v>
      </c>
      <c r="CJ18" s="2">
        <v>0</v>
      </c>
      <c r="CK18" s="2">
        <v>2</v>
      </c>
      <c r="CL18" s="2">
        <v>1</v>
      </c>
      <c r="CM18" s="2">
        <v>1</v>
      </c>
      <c r="CN18" s="2">
        <v>2</v>
      </c>
      <c r="CO18" s="2">
        <v>0</v>
      </c>
      <c r="CP18" s="2">
        <v>1</v>
      </c>
      <c r="CQ18" s="2">
        <v>0</v>
      </c>
      <c r="CR18" s="2">
        <v>1</v>
      </c>
      <c r="CS18" s="2">
        <v>2</v>
      </c>
      <c r="CT18" s="2">
        <v>3</v>
      </c>
      <c r="CU18" s="2">
        <v>0</v>
      </c>
      <c r="CV18" s="2">
        <v>0</v>
      </c>
      <c r="CW18" s="2">
        <v>1</v>
      </c>
      <c r="CX18" s="2">
        <v>1</v>
      </c>
      <c r="CY18" s="2">
        <v>0</v>
      </c>
      <c r="CZ18" s="2">
        <v>1</v>
      </c>
      <c r="DA18" s="2">
        <v>0</v>
      </c>
      <c r="DB18" s="2">
        <v>0</v>
      </c>
      <c r="DC18" s="2">
        <v>1</v>
      </c>
      <c r="DD18" s="2">
        <v>1</v>
      </c>
      <c r="DE18" s="2">
        <v>1</v>
      </c>
      <c r="DF18" s="2">
        <v>1</v>
      </c>
      <c r="DG18" s="2">
        <v>0</v>
      </c>
      <c r="DH18" s="2">
        <v>0</v>
      </c>
      <c r="DI18" s="2">
        <v>0</v>
      </c>
      <c r="DJ18" s="2">
        <v>1</v>
      </c>
      <c r="DK18" s="2">
        <v>0</v>
      </c>
      <c r="DL18" s="2">
        <v>1</v>
      </c>
      <c r="DM18" s="2">
        <v>0</v>
      </c>
      <c r="DN18" s="2">
        <v>0</v>
      </c>
      <c r="DO18" s="2">
        <v>0</v>
      </c>
      <c r="DP18" s="2">
        <v>0</v>
      </c>
      <c r="DQ18" s="2">
        <v>1</v>
      </c>
    </row>
    <row r="19" spans="1:121" ht="13.5" customHeight="1" x14ac:dyDescent="0.2">
      <c r="A19" s="24"/>
      <c r="D19" s="2" t="s">
        <v>93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>
        <f t="shared" ref="W19:BI19" si="7">SUM(CE20:CE22)/CE26</f>
        <v>0.71451612903225803</v>
      </c>
      <c r="X19" s="10">
        <f t="shared" si="7"/>
        <v>0.68998410174880764</v>
      </c>
      <c r="Y19" s="10">
        <f t="shared" si="7"/>
        <v>0.72248062015503878</v>
      </c>
      <c r="Z19" s="10">
        <f t="shared" si="7"/>
        <v>0.7409326424870466</v>
      </c>
      <c r="AA19" s="10">
        <f t="shared" si="7"/>
        <v>0.74444444444444446</v>
      </c>
      <c r="AB19" s="10">
        <f t="shared" si="7"/>
        <v>0.78448275862068961</v>
      </c>
      <c r="AC19" s="10">
        <f t="shared" si="7"/>
        <v>0.77696526508226693</v>
      </c>
      <c r="AD19" s="10">
        <f t="shared" si="7"/>
        <v>0.82688766114180479</v>
      </c>
      <c r="AE19" s="10">
        <f t="shared" si="7"/>
        <v>0.8072519083969466</v>
      </c>
      <c r="AF19" s="10">
        <f t="shared" si="7"/>
        <v>0.80933062880324547</v>
      </c>
      <c r="AG19" s="10">
        <f t="shared" si="7"/>
        <v>0.84325396825396826</v>
      </c>
      <c r="AH19" s="10">
        <f t="shared" si="7"/>
        <v>0.89494949494949494</v>
      </c>
      <c r="AI19" s="10">
        <f t="shared" si="7"/>
        <v>0.8423153692614771</v>
      </c>
      <c r="AJ19" s="10">
        <f t="shared" si="7"/>
        <v>0.84285714285714286</v>
      </c>
      <c r="AK19" s="10">
        <f t="shared" si="7"/>
        <v>0.79284369114877584</v>
      </c>
      <c r="AL19" s="10">
        <f t="shared" si="7"/>
        <v>0.81538461538461537</v>
      </c>
      <c r="AM19" s="10">
        <f t="shared" si="7"/>
        <v>0.82175226586102723</v>
      </c>
      <c r="AN19" s="10">
        <f t="shared" si="7"/>
        <v>0.80787401574803153</v>
      </c>
      <c r="AO19" s="10">
        <f t="shared" si="7"/>
        <v>0.8003003003003003</v>
      </c>
      <c r="AP19" s="10">
        <f t="shared" si="7"/>
        <v>0.80779944289693595</v>
      </c>
      <c r="AQ19" s="10">
        <f t="shared" si="7"/>
        <v>0.8290488431876607</v>
      </c>
      <c r="AR19" s="10">
        <f t="shared" si="7"/>
        <v>0.8213851761846902</v>
      </c>
      <c r="AS19" s="10">
        <f t="shared" si="7"/>
        <v>0.86681715575620766</v>
      </c>
      <c r="AT19" s="10">
        <f t="shared" si="7"/>
        <v>0.8602860286028603</v>
      </c>
      <c r="AU19" s="10">
        <f t="shared" si="7"/>
        <v>0.88380281690140849</v>
      </c>
      <c r="AV19" s="10">
        <f t="shared" si="7"/>
        <v>0.89148191365227536</v>
      </c>
      <c r="AW19" s="10">
        <f t="shared" si="7"/>
        <v>0.90172239108409324</v>
      </c>
      <c r="AX19" s="10">
        <f t="shared" si="7"/>
        <v>0.93083573487031701</v>
      </c>
      <c r="AY19" s="10">
        <f t="shared" si="7"/>
        <v>0.89351081530782028</v>
      </c>
      <c r="AZ19" s="10">
        <f t="shared" si="7"/>
        <v>0.8952145214521452</v>
      </c>
      <c r="BA19" s="10">
        <f t="shared" si="7"/>
        <v>0.89583333333333337</v>
      </c>
      <c r="BB19" s="10">
        <f t="shared" si="7"/>
        <v>0.89120580235720759</v>
      </c>
      <c r="BC19" s="10">
        <f t="shared" si="7"/>
        <v>0.91540130151843813</v>
      </c>
      <c r="BD19" s="10">
        <f t="shared" si="7"/>
        <v>0.88838782412626827</v>
      </c>
      <c r="BE19" s="10">
        <f t="shared" si="7"/>
        <v>0.93255131964809379</v>
      </c>
      <c r="BF19" s="10">
        <f t="shared" si="7"/>
        <v>0.8590308370044053</v>
      </c>
      <c r="BG19" s="10">
        <f t="shared" si="7"/>
        <v>0.8744884038199181</v>
      </c>
      <c r="BH19" s="10">
        <f t="shared" si="7"/>
        <v>0.90125173852573015</v>
      </c>
      <c r="BI19" s="10">
        <f t="shared" si="7"/>
        <v>0.89139633286318753</v>
      </c>
      <c r="BJ19" s="25"/>
      <c r="BL19" s="9" t="s">
        <v>81</v>
      </c>
      <c r="BM19" s="2">
        <f>SUM(BM9:BM18)</f>
        <v>919</v>
      </c>
      <c r="CB19" s="2">
        <f>SUM(CB9:CB18)</f>
        <v>763</v>
      </c>
      <c r="CE19" s="2">
        <f t="shared" ref="CE19:DA19" si="8">SUM(CE9:CE18)</f>
        <v>671</v>
      </c>
      <c r="CF19" s="2">
        <f t="shared" si="8"/>
        <v>691</v>
      </c>
      <c r="CG19" s="2">
        <f t="shared" si="8"/>
        <v>663</v>
      </c>
      <c r="CH19" s="2">
        <f t="shared" si="8"/>
        <v>591</v>
      </c>
      <c r="CI19" s="2">
        <f t="shared" si="8"/>
        <v>548</v>
      </c>
      <c r="CJ19" s="2">
        <f t="shared" si="8"/>
        <v>577</v>
      </c>
      <c r="CK19" s="2">
        <f t="shared" si="8"/>
        <v>554</v>
      </c>
      <c r="CL19" s="2">
        <f t="shared" si="8"/>
        <v>533</v>
      </c>
      <c r="CM19" s="2">
        <f t="shared" si="8"/>
        <v>522</v>
      </c>
      <c r="CN19" s="2">
        <f t="shared" si="8"/>
        <v>473</v>
      </c>
      <c r="CO19" s="2">
        <f t="shared" si="8"/>
        <v>484</v>
      </c>
      <c r="CP19" s="2">
        <f t="shared" si="8"/>
        <v>483</v>
      </c>
      <c r="CQ19" s="2">
        <f t="shared" si="8"/>
        <v>477</v>
      </c>
      <c r="CR19" s="2">
        <f t="shared" si="8"/>
        <v>457</v>
      </c>
      <c r="CS19" s="2">
        <f t="shared" si="8"/>
        <v>440</v>
      </c>
      <c r="CT19" s="2">
        <f t="shared" si="8"/>
        <v>553</v>
      </c>
      <c r="CU19" s="2">
        <f t="shared" si="8"/>
        <v>632</v>
      </c>
      <c r="CV19" s="2">
        <f t="shared" si="8"/>
        <v>590</v>
      </c>
      <c r="CW19" s="2">
        <f t="shared" si="8"/>
        <v>622</v>
      </c>
      <c r="CX19" s="2">
        <f t="shared" si="8"/>
        <v>688</v>
      </c>
      <c r="CY19" s="2">
        <f t="shared" si="8"/>
        <v>721</v>
      </c>
      <c r="CZ19" s="2">
        <f t="shared" si="8"/>
        <v>728</v>
      </c>
      <c r="DA19" s="2">
        <f t="shared" si="8"/>
        <v>757</v>
      </c>
      <c r="DB19" s="2">
        <f t="shared" ref="DB19:DG19" si="9">SUM(DB9:DB18)</f>
        <v>771</v>
      </c>
      <c r="DC19" s="2">
        <f t="shared" si="9"/>
        <v>705</v>
      </c>
      <c r="DD19" s="2">
        <f t="shared" si="9"/>
        <v>694</v>
      </c>
      <c r="DE19" s="2">
        <f t="shared" si="9"/>
        <v>751</v>
      </c>
      <c r="DF19" s="2">
        <f t="shared" si="9"/>
        <v>789</v>
      </c>
      <c r="DG19" s="2">
        <f t="shared" si="9"/>
        <v>858</v>
      </c>
      <c r="DH19" s="2">
        <f t="shared" ref="DH19:DI19" si="10">SUM(DH9:DH18)</f>
        <v>827</v>
      </c>
      <c r="DI19" s="2">
        <f t="shared" si="10"/>
        <v>825</v>
      </c>
      <c r="DJ19" s="2">
        <f t="shared" ref="DJ19:DK19" si="11">SUM(DJ9:DJ18)</f>
        <v>757</v>
      </c>
      <c r="DK19" s="2">
        <f t="shared" si="11"/>
        <v>583</v>
      </c>
      <c r="DL19" s="2">
        <f t="shared" ref="DL19:DM19" si="12">SUM(DL9:DL18)</f>
        <v>567</v>
      </c>
      <c r="DM19" s="2">
        <f t="shared" si="12"/>
        <v>524</v>
      </c>
      <c r="DN19" s="2">
        <f t="shared" ref="DN19:DO19" si="13">SUM(DN9:DN18)</f>
        <v>471</v>
      </c>
      <c r="DO19" s="2">
        <f t="shared" si="13"/>
        <v>498</v>
      </c>
      <c r="DP19" s="2">
        <f t="shared" ref="DP19:DQ19" si="14">SUM(DP9:DP18)</f>
        <v>519</v>
      </c>
      <c r="DQ19" s="2">
        <f t="shared" si="14"/>
        <v>492</v>
      </c>
    </row>
    <row r="20" spans="1:121" ht="13.5" customHeight="1" x14ac:dyDescent="0.2">
      <c r="A20" s="24"/>
      <c r="D20" s="2" t="s">
        <v>94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>
        <f t="shared" ref="W20:BI20" si="15">SUM(CE20:CE23)/CE26</f>
        <v>0.93548387096774188</v>
      </c>
      <c r="X20" s="10">
        <f t="shared" si="15"/>
        <v>0.9268680445151033</v>
      </c>
      <c r="Y20" s="10">
        <f t="shared" si="15"/>
        <v>0.93488372093023253</v>
      </c>
      <c r="Z20" s="10">
        <f t="shared" si="15"/>
        <v>0.96200345423143352</v>
      </c>
      <c r="AA20" s="10">
        <f t="shared" si="15"/>
        <v>0.97962962962962963</v>
      </c>
      <c r="AB20" s="10">
        <f t="shared" si="15"/>
        <v>0.98965517241379308</v>
      </c>
      <c r="AC20" s="10">
        <f t="shared" si="15"/>
        <v>0.98354661791590492</v>
      </c>
      <c r="AD20" s="10">
        <f t="shared" si="15"/>
        <v>0.98158379373848992</v>
      </c>
      <c r="AE20" s="10">
        <f t="shared" si="15"/>
        <v>0.98473282442748089</v>
      </c>
      <c r="AF20" s="10">
        <f t="shared" si="15"/>
        <v>0.99391480730223125</v>
      </c>
      <c r="AG20" s="10">
        <f t="shared" si="15"/>
        <v>0.99603174603174605</v>
      </c>
      <c r="AH20" s="10">
        <f t="shared" si="15"/>
        <v>0.99191919191919187</v>
      </c>
      <c r="AI20" s="10">
        <f t="shared" si="15"/>
        <v>0.99600798403193613</v>
      </c>
      <c r="AJ20" s="10">
        <f t="shared" si="15"/>
        <v>0.99591836734693873</v>
      </c>
      <c r="AK20" s="10">
        <f t="shared" si="15"/>
        <v>0.98493408662900184</v>
      </c>
      <c r="AL20" s="10">
        <f t="shared" si="15"/>
        <v>0.98974358974358978</v>
      </c>
      <c r="AM20" s="10">
        <f t="shared" si="15"/>
        <v>0.99697885196374625</v>
      </c>
      <c r="AN20" s="10">
        <f t="shared" si="15"/>
        <v>0.98425196850393704</v>
      </c>
      <c r="AO20" s="10">
        <f t="shared" si="15"/>
        <v>0.98948948948948945</v>
      </c>
      <c r="AP20" s="10">
        <f t="shared" si="15"/>
        <v>0.99164345403899723</v>
      </c>
      <c r="AQ20" s="10">
        <f t="shared" si="15"/>
        <v>0.98843187660668386</v>
      </c>
      <c r="AR20" s="10">
        <f t="shared" si="15"/>
        <v>0.99027946537059541</v>
      </c>
      <c r="AS20" s="10">
        <f t="shared" si="15"/>
        <v>0.99435665914221216</v>
      </c>
      <c r="AT20" s="10">
        <f t="shared" si="15"/>
        <v>0.99779977997799785</v>
      </c>
      <c r="AU20" s="10">
        <f t="shared" si="15"/>
        <v>0.99530516431924887</v>
      </c>
      <c r="AV20" s="10">
        <f t="shared" si="15"/>
        <v>0.99766627771295213</v>
      </c>
      <c r="AW20" s="10">
        <f t="shared" si="15"/>
        <v>0.99898682877406286</v>
      </c>
      <c r="AX20" s="10">
        <f t="shared" si="15"/>
        <v>0.99903938520653213</v>
      </c>
      <c r="AY20" s="10">
        <f t="shared" si="15"/>
        <v>0.99750415973377704</v>
      </c>
      <c r="AZ20" s="10">
        <f t="shared" si="15"/>
        <v>0.99752475247524752</v>
      </c>
      <c r="BA20" s="10">
        <f t="shared" si="15"/>
        <v>0.99916666666666665</v>
      </c>
      <c r="BB20" s="10">
        <f t="shared" si="15"/>
        <v>0.99909338168631001</v>
      </c>
      <c r="BC20" s="10">
        <f t="shared" si="15"/>
        <v>0.99891540130151846</v>
      </c>
      <c r="BD20" s="10">
        <f t="shared" si="15"/>
        <v>0.99887260428410374</v>
      </c>
      <c r="BE20" s="10">
        <f t="shared" si="15"/>
        <v>0.99706744868035191</v>
      </c>
      <c r="BF20" s="10">
        <f t="shared" si="15"/>
        <v>0.9926578560939795</v>
      </c>
      <c r="BG20" s="10">
        <f t="shared" si="15"/>
        <v>0.99454297407912684</v>
      </c>
      <c r="BH20" s="10">
        <f t="shared" si="15"/>
        <v>0.99721835883171073</v>
      </c>
      <c r="BI20" s="10">
        <f t="shared" si="15"/>
        <v>0.99435825105782794</v>
      </c>
      <c r="BJ20" s="30"/>
      <c r="BL20" s="2" t="s">
        <v>67</v>
      </c>
      <c r="CE20" s="2">
        <v>3</v>
      </c>
      <c r="CF20" s="2">
        <v>3</v>
      </c>
      <c r="CG20" s="2">
        <v>5</v>
      </c>
      <c r="CH20" s="2">
        <v>13</v>
      </c>
      <c r="CI20" s="2">
        <v>21</v>
      </c>
      <c r="CJ20" s="2">
        <v>22</v>
      </c>
      <c r="CK20" s="2">
        <v>14</v>
      </c>
      <c r="CL20" s="2">
        <v>22</v>
      </c>
      <c r="CM20" s="2">
        <v>22</v>
      </c>
      <c r="CN20" s="2">
        <v>25</v>
      </c>
      <c r="CO20" s="2">
        <v>34</v>
      </c>
      <c r="CP20" s="2">
        <v>27</v>
      </c>
      <c r="CQ20" s="2">
        <v>33</v>
      </c>
      <c r="CR20" s="2">
        <v>22</v>
      </c>
      <c r="CS20" s="2">
        <v>12</v>
      </c>
      <c r="CT20" s="2">
        <v>36</v>
      </c>
      <c r="CU20" s="2">
        <v>26</v>
      </c>
      <c r="CV20" s="2">
        <v>43</v>
      </c>
      <c r="CW20" s="2">
        <v>32</v>
      </c>
      <c r="CX20" s="2">
        <v>44</v>
      </c>
      <c r="CY20" s="2">
        <v>57</v>
      </c>
      <c r="CZ20" s="2">
        <v>47</v>
      </c>
      <c r="DA20" s="2">
        <v>55</v>
      </c>
      <c r="DB20" s="2">
        <v>84</v>
      </c>
      <c r="DC20" s="2">
        <v>77</v>
      </c>
      <c r="DD20" s="2">
        <v>67</v>
      </c>
      <c r="DE20" s="2">
        <v>70</v>
      </c>
      <c r="DF20" s="2">
        <v>121</v>
      </c>
      <c r="DG20" s="2">
        <v>119</v>
      </c>
      <c r="DH20" s="2">
        <v>118</v>
      </c>
      <c r="DI20" s="2">
        <v>122</v>
      </c>
      <c r="DJ20" s="2">
        <v>141</v>
      </c>
      <c r="DK20" s="2">
        <v>156</v>
      </c>
      <c r="DL20" s="2">
        <v>139</v>
      </c>
      <c r="DM20" s="2">
        <v>123</v>
      </c>
      <c r="DN20" s="2">
        <v>101</v>
      </c>
      <c r="DO20" s="2">
        <v>83</v>
      </c>
      <c r="DP20" s="2">
        <v>97</v>
      </c>
      <c r="DQ20" s="2">
        <v>92</v>
      </c>
    </row>
    <row r="21" spans="1:121" ht="13.5" customHeight="1" x14ac:dyDescent="0.2">
      <c r="A21" s="24"/>
      <c r="D21" s="2" t="s">
        <v>95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>
        <f t="shared" ref="W21:BI21" si="16">SUM(CE20:CE24)/CE26</f>
        <v>0.97096774193548385</v>
      </c>
      <c r="X21" s="10">
        <f t="shared" si="16"/>
        <v>0.96820349761526237</v>
      </c>
      <c r="Y21" s="10">
        <f t="shared" si="16"/>
        <v>0.97674418604651159</v>
      </c>
      <c r="Z21" s="10">
        <f t="shared" si="16"/>
        <v>0.99481865284974091</v>
      </c>
      <c r="AA21" s="10">
        <f t="shared" si="16"/>
        <v>0.9907407407407407</v>
      </c>
      <c r="AB21" s="10">
        <f t="shared" si="16"/>
        <v>1</v>
      </c>
      <c r="AC21" s="10">
        <f t="shared" si="16"/>
        <v>1</v>
      </c>
      <c r="AD21" s="10">
        <f t="shared" si="16"/>
        <v>0.99447513812154698</v>
      </c>
      <c r="AE21" s="10">
        <f t="shared" si="16"/>
        <v>0.99427480916030531</v>
      </c>
      <c r="AF21" s="10">
        <f t="shared" si="16"/>
        <v>1</v>
      </c>
      <c r="AG21" s="10">
        <f t="shared" si="16"/>
        <v>1</v>
      </c>
      <c r="AH21" s="10">
        <f t="shared" si="16"/>
        <v>0.99797979797979797</v>
      </c>
      <c r="AI21" s="10">
        <f t="shared" si="16"/>
        <v>0.99800399201596801</v>
      </c>
      <c r="AJ21" s="10">
        <f t="shared" si="16"/>
        <v>0.99795918367346936</v>
      </c>
      <c r="AK21" s="10">
        <f t="shared" si="16"/>
        <v>1</v>
      </c>
      <c r="AL21" s="10">
        <f t="shared" si="16"/>
        <v>0.99658119658119659</v>
      </c>
      <c r="AM21" s="10">
        <f t="shared" si="16"/>
        <v>0.99848942598187307</v>
      </c>
      <c r="AN21" s="10">
        <f t="shared" si="16"/>
        <v>0.99685039370078743</v>
      </c>
      <c r="AO21" s="10">
        <f t="shared" si="16"/>
        <v>1</v>
      </c>
      <c r="AP21" s="10">
        <f t="shared" si="16"/>
        <v>0.99860724233983289</v>
      </c>
      <c r="AQ21" s="10">
        <f t="shared" si="16"/>
        <v>1</v>
      </c>
      <c r="AR21" s="10">
        <f t="shared" si="16"/>
        <v>0.99878493317132444</v>
      </c>
      <c r="AS21" s="10">
        <f t="shared" si="16"/>
        <v>0.99887133182844245</v>
      </c>
      <c r="AT21" s="10">
        <f t="shared" si="16"/>
        <v>1</v>
      </c>
      <c r="AU21" s="10">
        <f t="shared" si="16"/>
        <v>1</v>
      </c>
      <c r="AV21" s="10">
        <f t="shared" si="16"/>
        <v>1</v>
      </c>
      <c r="AW21" s="10">
        <f t="shared" si="16"/>
        <v>1</v>
      </c>
      <c r="AX21" s="10">
        <f t="shared" si="16"/>
        <v>1</v>
      </c>
      <c r="AY21" s="10">
        <f t="shared" si="16"/>
        <v>1</v>
      </c>
      <c r="AZ21" s="10">
        <f t="shared" si="16"/>
        <v>1</v>
      </c>
      <c r="BA21" s="10">
        <f t="shared" si="16"/>
        <v>1</v>
      </c>
      <c r="BB21" s="10">
        <f t="shared" si="16"/>
        <v>1</v>
      </c>
      <c r="BC21" s="10">
        <f t="shared" si="16"/>
        <v>0.99891540130151846</v>
      </c>
      <c r="BD21" s="10">
        <f t="shared" si="16"/>
        <v>1</v>
      </c>
      <c r="BE21" s="10">
        <f t="shared" si="16"/>
        <v>1</v>
      </c>
      <c r="BF21" s="10">
        <f t="shared" si="16"/>
        <v>0.99853157121879588</v>
      </c>
      <c r="BG21" s="10">
        <f t="shared" si="16"/>
        <v>0.99727148703956348</v>
      </c>
      <c r="BH21" s="10">
        <f t="shared" si="16"/>
        <v>1</v>
      </c>
      <c r="BI21" s="10">
        <f t="shared" si="16"/>
        <v>0.99717912552891397</v>
      </c>
      <c r="BJ21" s="30"/>
      <c r="BL21" s="2" t="s">
        <v>68</v>
      </c>
      <c r="CE21" s="2">
        <v>196</v>
      </c>
      <c r="CF21" s="2">
        <v>223</v>
      </c>
      <c r="CG21" s="2">
        <v>250</v>
      </c>
      <c r="CH21" s="2">
        <v>216</v>
      </c>
      <c r="CI21" s="2">
        <v>206</v>
      </c>
      <c r="CJ21" s="2">
        <v>262</v>
      </c>
      <c r="CK21" s="2">
        <v>216</v>
      </c>
      <c r="CL21" s="2">
        <v>253</v>
      </c>
      <c r="CM21" s="2">
        <v>249</v>
      </c>
      <c r="CN21" s="2">
        <v>220</v>
      </c>
      <c r="CO21" s="2">
        <v>262</v>
      </c>
      <c r="CP21" s="2">
        <v>249</v>
      </c>
      <c r="CQ21" s="2">
        <v>225</v>
      </c>
      <c r="CR21" s="2">
        <v>208</v>
      </c>
      <c r="CS21" s="2">
        <v>216</v>
      </c>
      <c r="CT21" s="2">
        <v>241</v>
      </c>
      <c r="CU21" s="2">
        <v>273</v>
      </c>
      <c r="CV21" s="2">
        <v>256</v>
      </c>
      <c r="CW21" s="2">
        <v>273</v>
      </c>
      <c r="CX21" s="2">
        <v>286</v>
      </c>
      <c r="CY21" s="2">
        <v>299</v>
      </c>
      <c r="CZ21" s="2">
        <v>340</v>
      </c>
      <c r="DA21" s="2">
        <v>397</v>
      </c>
      <c r="DB21" s="2">
        <v>374</v>
      </c>
      <c r="DC21" s="2">
        <v>353</v>
      </c>
      <c r="DD21" s="2">
        <v>395</v>
      </c>
      <c r="DE21" s="2">
        <v>455</v>
      </c>
      <c r="DF21" s="2">
        <v>481</v>
      </c>
      <c r="DG21" s="2">
        <v>525</v>
      </c>
      <c r="DH21" s="2">
        <v>555</v>
      </c>
      <c r="DI21" s="2">
        <v>523</v>
      </c>
      <c r="DJ21" s="2">
        <v>470</v>
      </c>
      <c r="DK21" s="2">
        <v>425</v>
      </c>
      <c r="DL21" s="2">
        <v>387</v>
      </c>
      <c r="DM21" s="2">
        <v>287</v>
      </c>
      <c r="DN21" s="2">
        <v>300</v>
      </c>
      <c r="DO21" s="2">
        <v>302</v>
      </c>
      <c r="DP21" s="2">
        <v>317</v>
      </c>
      <c r="DQ21" s="2">
        <v>311</v>
      </c>
    </row>
    <row r="22" spans="1:121" ht="13.5" customHeight="1" x14ac:dyDescent="0.2">
      <c r="A22" s="24"/>
      <c r="D22" s="14" t="s">
        <v>70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>
        <f t="shared" ref="W22:BI22" si="17">CE25/CE26</f>
        <v>2.903225806451613E-2</v>
      </c>
      <c r="X22" s="15">
        <f t="shared" si="17"/>
        <v>3.1796502384737677E-2</v>
      </c>
      <c r="Y22" s="15">
        <f t="shared" si="17"/>
        <v>2.3255813953488372E-2</v>
      </c>
      <c r="Z22" s="15">
        <f t="shared" si="17"/>
        <v>5.1813471502590676E-3</v>
      </c>
      <c r="AA22" s="15">
        <f t="shared" si="17"/>
        <v>9.2592592592592587E-3</v>
      </c>
      <c r="AB22" s="15">
        <f t="shared" si="17"/>
        <v>0</v>
      </c>
      <c r="AC22" s="15">
        <f t="shared" si="17"/>
        <v>0</v>
      </c>
      <c r="AD22" s="15">
        <f t="shared" si="17"/>
        <v>5.5248618784530384E-3</v>
      </c>
      <c r="AE22" s="15">
        <f t="shared" si="17"/>
        <v>5.7251908396946565E-3</v>
      </c>
      <c r="AF22" s="15">
        <f t="shared" si="17"/>
        <v>0</v>
      </c>
      <c r="AG22" s="15">
        <f t="shared" si="17"/>
        <v>0</v>
      </c>
      <c r="AH22" s="15">
        <f t="shared" si="17"/>
        <v>2.0202020202020202E-3</v>
      </c>
      <c r="AI22" s="15">
        <f t="shared" si="17"/>
        <v>1.996007984031936E-3</v>
      </c>
      <c r="AJ22" s="15">
        <f t="shared" si="17"/>
        <v>2.0408163265306124E-3</v>
      </c>
      <c r="AK22" s="15">
        <f t="shared" si="17"/>
        <v>0</v>
      </c>
      <c r="AL22" s="15">
        <f t="shared" si="17"/>
        <v>3.4188034188034188E-3</v>
      </c>
      <c r="AM22" s="15">
        <f t="shared" si="17"/>
        <v>1.5105740181268882E-3</v>
      </c>
      <c r="AN22" s="15">
        <f t="shared" si="17"/>
        <v>3.1496062992125984E-3</v>
      </c>
      <c r="AO22" s="15">
        <f t="shared" si="17"/>
        <v>0</v>
      </c>
      <c r="AP22" s="15">
        <f t="shared" si="17"/>
        <v>1.3927576601671309E-3</v>
      </c>
      <c r="AQ22" s="15">
        <f t="shared" si="17"/>
        <v>0</v>
      </c>
      <c r="AR22" s="15">
        <f t="shared" si="17"/>
        <v>1.215066828675577E-3</v>
      </c>
      <c r="AS22" s="15">
        <f t="shared" si="17"/>
        <v>1.128668171557562E-3</v>
      </c>
      <c r="AT22" s="15">
        <f t="shared" si="17"/>
        <v>0</v>
      </c>
      <c r="AU22" s="15">
        <f t="shared" si="17"/>
        <v>0</v>
      </c>
      <c r="AV22" s="15">
        <f t="shared" si="17"/>
        <v>0</v>
      </c>
      <c r="AW22" s="15">
        <f t="shared" si="17"/>
        <v>0</v>
      </c>
      <c r="AX22" s="15">
        <f t="shared" si="17"/>
        <v>0</v>
      </c>
      <c r="AY22" s="15">
        <f t="shared" si="17"/>
        <v>0</v>
      </c>
      <c r="AZ22" s="15">
        <f t="shared" si="17"/>
        <v>0</v>
      </c>
      <c r="BA22" s="15">
        <f t="shared" si="17"/>
        <v>0</v>
      </c>
      <c r="BB22" s="15">
        <f t="shared" si="17"/>
        <v>0</v>
      </c>
      <c r="BC22" s="15">
        <f t="shared" si="17"/>
        <v>1.0845986984815619E-3</v>
      </c>
      <c r="BD22" s="15">
        <f t="shared" si="17"/>
        <v>0</v>
      </c>
      <c r="BE22" s="15">
        <f t="shared" si="17"/>
        <v>0</v>
      </c>
      <c r="BF22" s="15">
        <f t="shared" si="17"/>
        <v>1.4684287812041115E-3</v>
      </c>
      <c r="BG22" s="15">
        <f t="shared" si="17"/>
        <v>2.7285129604365621E-3</v>
      </c>
      <c r="BH22" s="15">
        <f t="shared" si="17"/>
        <v>0</v>
      </c>
      <c r="BI22" s="15">
        <f t="shared" si="17"/>
        <v>2.8208744710860366E-3</v>
      </c>
      <c r="BJ22" s="30"/>
      <c r="BL22" s="2" t="s">
        <v>69</v>
      </c>
      <c r="CE22" s="2">
        <v>244</v>
      </c>
      <c r="CF22" s="2">
        <v>208</v>
      </c>
      <c r="CG22" s="2">
        <v>211</v>
      </c>
      <c r="CH22" s="2">
        <v>200</v>
      </c>
      <c r="CI22" s="2">
        <v>175</v>
      </c>
      <c r="CJ22" s="2">
        <v>171</v>
      </c>
      <c r="CK22" s="2">
        <v>195</v>
      </c>
      <c r="CL22" s="2">
        <v>174</v>
      </c>
      <c r="CM22" s="2">
        <v>152</v>
      </c>
      <c r="CN22" s="2">
        <v>154</v>
      </c>
      <c r="CO22" s="2">
        <v>129</v>
      </c>
      <c r="CP22" s="2">
        <v>167</v>
      </c>
      <c r="CQ22" s="2">
        <v>164</v>
      </c>
      <c r="CR22" s="2">
        <v>183</v>
      </c>
      <c r="CS22" s="2">
        <v>193</v>
      </c>
      <c r="CT22" s="2">
        <v>200</v>
      </c>
      <c r="CU22" s="2">
        <v>245</v>
      </c>
      <c r="CV22" s="2">
        <v>214</v>
      </c>
      <c r="CW22" s="2">
        <v>228</v>
      </c>
      <c r="CX22" s="2">
        <v>250</v>
      </c>
      <c r="CY22" s="2">
        <v>289</v>
      </c>
      <c r="CZ22" s="2">
        <v>289</v>
      </c>
      <c r="DA22" s="2">
        <v>316</v>
      </c>
      <c r="DB22" s="2">
        <v>324</v>
      </c>
      <c r="DC22" s="2">
        <v>323</v>
      </c>
      <c r="DD22" s="2">
        <v>302</v>
      </c>
      <c r="DE22" s="2">
        <v>365</v>
      </c>
      <c r="DF22" s="2">
        <v>367</v>
      </c>
      <c r="DG22" s="2">
        <v>430</v>
      </c>
      <c r="DH22" s="2">
        <v>412</v>
      </c>
      <c r="DI22" s="2">
        <v>430</v>
      </c>
      <c r="DJ22" s="2">
        <v>372</v>
      </c>
      <c r="DK22" s="2">
        <v>263</v>
      </c>
      <c r="DL22" s="2">
        <v>262</v>
      </c>
      <c r="DM22" s="2">
        <v>226</v>
      </c>
      <c r="DN22" s="2">
        <v>184</v>
      </c>
      <c r="DO22" s="2">
        <v>256</v>
      </c>
      <c r="DP22" s="2">
        <v>234</v>
      </c>
      <c r="DQ22" s="2">
        <v>229</v>
      </c>
    </row>
    <row r="23" spans="1:121" ht="13.5" customHeight="1" x14ac:dyDescent="0.2">
      <c r="A23" s="24"/>
      <c r="D23" s="9" t="s">
        <v>72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6">
        <f t="shared" ref="W23:BI23" si="18">CE27</f>
        <v>25.3</v>
      </c>
      <c r="X23" s="6">
        <f t="shared" si="18"/>
        <v>25.3</v>
      </c>
      <c r="Y23" s="6">
        <f t="shared" si="18"/>
        <v>25.6</v>
      </c>
      <c r="Z23" s="6">
        <f t="shared" si="18"/>
        <v>26.2</v>
      </c>
      <c r="AA23" s="6">
        <f t="shared" si="18"/>
        <v>26.4</v>
      </c>
      <c r="AB23" s="6">
        <f t="shared" si="18"/>
        <v>26.9</v>
      </c>
      <c r="AC23" s="6">
        <f t="shared" si="18"/>
        <v>26.5</v>
      </c>
      <c r="AD23" s="6">
        <f t="shared" si="18"/>
        <v>27.2</v>
      </c>
      <c r="AE23" s="6">
        <f t="shared" si="18"/>
        <v>27.1</v>
      </c>
      <c r="AF23" s="6">
        <f t="shared" si="18"/>
        <v>27.1</v>
      </c>
      <c r="AG23" s="6">
        <f t="shared" si="18"/>
        <v>27.9</v>
      </c>
      <c r="AH23" s="6">
        <f t="shared" si="18"/>
        <v>27.7</v>
      </c>
      <c r="AI23" s="6">
        <f t="shared" si="18"/>
        <v>27.6</v>
      </c>
      <c r="AJ23" s="6">
        <f t="shared" si="18"/>
        <v>27.1</v>
      </c>
      <c r="AK23" s="6">
        <f t="shared" si="18"/>
        <v>26.7</v>
      </c>
      <c r="AL23" s="6">
        <f t="shared" si="18"/>
        <v>27.2</v>
      </c>
      <c r="AM23" s="6">
        <f t="shared" si="18"/>
        <v>27.1</v>
      </c>
      <c r="AN23" s="6">
        <f t="shared" si="18"/>
        <v>27.1</v>
      </c>
      <c r="AO23" s="6">
        <f t="shared" si="18"/>
        <v>27</v>
      </c>
      <c r="AP23" s="6">
        <f t="shared" si="18"/>
        <v>27</v>
      </c>
      <c r="AQ23" s="6">
        <f t="shared" si="18"/>
        <v>27.3</v>
      </c>
      <c r="AR23" s="6">
        <f t="shared" si="18"/>
        <v>27.2</v>
      </c>
      <c r="AS23" s="6">
        <f t="shared" si="18"/>
        <v>27.6</v>
      </c>
      <c r="AT23" s="6">
        <f t="shared" si="18"/>
        <v>27.6</v>
      </c>
      <c r="AU23" s="6">
        <f t="shared" si="18"/>
        <v>27.7</v>
      </c>
      <c r="AV23" s="6">
        <f t="shared" si="18"/>
        <v>27.8</v>
      </c>
      <c r="AW23" s="6">
        <f t="shared" si="18"/>
        <v>27.9</v>
      </c>
      <c r="AX23" s="6">
        <f t="shared" si="18"/>
        <v>28.3</v>
      </c>
      <c r="AY23" s="6">
        <f t="shared" si="18"/>
        <v>28</v>
      </c>
      <c r="AZ23" s="6">
        <f t="shared" si="18"/>
        <v>28.1</v>
      </c>
      <c r="BA23" s="6">
        <f t="shared" si="18"/>
        <v>28</v>
      </c>
      <c r="BB23" s="6">
        <f t="shared" si="18"/>
        <v>28.2</v>
      </c>
      <c r="BC23" s="6">
        <f t="shared" si="18"/>
        <v>28.7</v>
      </c>
      <c r="BD23" s="6">
        <f t="shared" si="18"/>
        <v>28.4</v>
      </c>
      <c r="BE23" s="6">
        <f t="shared" si="18"/>
        <v>28.7</v>
      </c>
      <c r="BF23" s="6">
        <f t="shared" si="18"/>
        <v>28.1</v>
      </c>
      <c r="BG23" s="6">
        <f t="shared" si="18"/>
        <v>27.8</v>
      </c>
      <c r="BH23" s="6">
        <f t="shared" si="18"/>
        <v>28.3</v>
      </c>
      <c r="BI23" s="6">
        <f t="shared" si="18"/>
        <v>28.1</v>
      </c>
      <c r="BJ23" s="30"/>
      <c r="BL23" s="2" t="s">
        <v>71</v>
      </c>
      <c r="CE23" s="2">
        <v>137</v>
      </c>
      <c r="CF23" s="2">
        <v>149</v>
      </c>
      <c r="CG23" s="2">
        <v>137</v>
      </c>
      <c r="CH23" s="2">
        <v>128</v>
      </c>
      <c r="CI23" s="2">
        <v>127</v>
      </c>
      <c r="CJ23" s="2">
        <v>119</v>
      </c>
      <c r="CK23" s="2">
        <v>113</v>
      </c>
      <c r="CL23" s="2">
        <v>84</v>
      </c>
      <c r="CM23" s="2">
        <v>93</v>
      </c>
      <c r="CN23" s="2">
        <v>91</v>
      </c>
      <c r="CO23" s="2">
        <v>77</v>
      </c>
      <c r="CP23" s="2">
        <v>48</v>
      </c>
      <c r="CQ23" s="2">
        <v>77</v>
      </c>
      <c r="CR23" s="2">
        <v>75</v>
      </c>
      <c r="CS23" s="2">
        <v>102</v>
      </c>
      <c r="CT23" s="2">
        <v>102</v>
      </c>
      <c r="CU23" s="2">
        <v>116</v>
      </c>
      <c r="CV23" s="2">
        <v>112</v>
      </c>
      <c r="CW23" s="2">
        <v>126</v>
      </c>
      <c r="CX23" s="2">
        <v>132</v>
      </c>
      <c r="CY23" s="2">
        <v>124</v>
      </c>
      <c r="CZ23" s="2">
        <v>139</v>
      </c>
      <c r="DA23" s="2">
        <v>113</v>
      </c>
      <c r="DB23" s="2">
        <v>125</v>
      </c>
      <c r="DC23" s="2">
        <v>95</v>
      </c>
      <c r="DD23" s="2">
        <v>91</v>
      </c>
      <c r="DE23" s="2">
        <v>96</v>
      </c>
      <c r="DF23" s="2">
        <v>71</v>
      </c>
      <c r="DG23" s="2">
        <v>125</v>
      </c>
      <c r="DH23" s="2">
        <v>124</v>
      </c>
      <c r="DI23" s="2">
        <v>124</v>
      </c>
      <c r="DJ23" s="2">
        <v>119</v>
      </c>
      <c r="DK23" s="2">
        <v>77</v>
      </c>
      <c r="DL23" s="2">
        <v>98</v>
      </c>
      <c r="DM23" s="2">
        <v>44</v>
      </c>
      <c r="DN23" s="2">
        <v>91</v>
      </c>
      <c r="DO23" s="2">
        <v>88</v>
      </c>
      <c r="DP23" s="2">
        <v>69</v>
      </c>
      <c r="DQ23" s="2">
        <v>73</v>
      </c>
    </row>
    <row r="24" spans="1:121" ht="13.5" customHeight="1" x14ac:dyDescent="0.2">
      <c r="A24" s="24"/>
      <c r="BJ24" s="30"/>
      <c r="BL24" s="2" t="s">
        <v>73</v>
      </c>
      <c r="CE24" s="2">
        <v>22</v>
      </c>
      <c r="CF24" s="2">
        <v>26</v>
      </c>
      <c r="CG24" s="2">
        <v>27</v>
      </c>
      <c r="CH24" s="2">
        <v>19</v>
      </c>
      <c r="CI24" s="2">
        <v>6</v>
      </c>
      <c r="CJ24" s="2">
        <v>6</v>
      </c>
      <c r="CK24" s="2">
        <v>9</v>
      </c>
      <c r="CL24" s="2">
        <v>7</v>
      </c>
      <c r="CM24" s="2">
        <v>5</v>
      </c>
      <c r="CN24" s="2">
        <v>3</v>
      </c>
      <c r="CO24" s="2">
        <v>2</v>
      </c>
      <c r="CP24" s="2">
        <v>3</v>
      </c>
      <c r="CQ24" s="2">
        <v>1</v>
      </c>
      <c r="CR24" s="2">
        <v>1</v>
      </c>
      <c r="CS24" s="2">
        <v>8</v>
      </c>
      <c r="CT24" s="2">
        <v>4</v>
      </c>
      <c r="CU24" s="2">
        <v>1</v>
      </c>
      <c r="CV24" s="2">
        <v>8</v>
      </c>
      <c r="CW24" s="2">
        <v>7</v>
      </c>
      <c r="CX24" s="2">
        <v>5</v>
      </c>
      <c r="CY24" s="2">
        <v>9</v>
      </c>
      <c r="CZ24" s="2">
        <v>7</v>
      </c>
      <c r="DA24" s="2">
        <v>4</v>
      </c>
      <c r="DB24" s="2">
        <v>2</v>
      </c>
      <c r="DC24" s="2">
        <v>4</v>
      </c>
      <c r="DD24" s="2">
        <v>2</v>
      </c>
      <c r="DE24" s="2">
        <v>1</v>
      </c>
      <c r="DF24" s="2">
        <v>1</v>
      </c>
      <c r="DG24" s="2">
        <v>3</v>
      </c>
      <c r="DH24" s="2">
        <v>3</v>
      </c>
      <c r="DI24" s="2">
        <v>1</v>
      </c>
      <c r="DJ24" s="2">
        <v>1</v>
      </c>
      <c r="DK24" s="2">
        <v>0</v>
      </c>
      <c r="DL24" s="2">
        <v>1</v>
      </c>
      <c r="DM24" s="2">
        <v>2</v>
      </c>
      <c r="DN24" s="2">
        <v>4</v>
      </c>
      <c r="DO24" s="2">
        <v>2</v>
      </c>
      <c r="DP24" s="2">
        <v>2</v>
      </c>
      <c r="DQ24" s="2">
        <v>2</v>
      </c>
    </row>
    <row r="25" spans="1:121" ht="13.5" customHeight="1" x14ac:dyDescent="0.2">
      <c r="A25" s="24"/>
      <c r="B25" s="38" t="s">
        <v>76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1"/>
      <c r="BL25" s="2" t="s">
        <v>74</v>
      </c>
      <c r="CE25" s="2">
        <v>18</v>
      </c>
      <c r="CF25" s="2">
        <v>20</v>
      </c>
      <c r="CG25" s="2">
        <v>15</v>
      </c>
      <c r="CH25" s="2">
        <v>3</v>
      </c>
      <c r="CI25" s="2">
        <v>5</v>
      </c>
      <c r="CJ25" s="2">
        <v>0</v>
      </c>
      <c r="CK25" s="2">
        <v>0</v>
      </c>
      <c r="CL25" s="2">
        <v>3</v>
      </c>
      <c r="CM25" s="2">
        <v>3</v>
      </c>
      <c r="CN25" s="2">
        <v>0</v>
      </c>
      <c r="CO25" s="2">
        <v>0</v>
      </c>
      <c r="CP25" s="2">
        <v>1</v>
      </c>
      <c r="CQ25" s="2">
        <v>1</v>
      </c>
      <c r="CR25" s="2">
        <v>1</v>
      </c>
      <c r="CS25" s="2">
        <v>0</v>
      </c>
      <c r="CT25" s="2">
        <v>2</v>
      </c>
      <c r="CU25" s="2">
        <v>1</v>
      </c>
      <c r="CV25" s="2">
        <v>2</v>
      </c>
      <c r="CW25" s="2">
        <v>0</v>
      </c>
      <c r="CX25" s="2">
        <v>1</v>
      </c>
      <c r="CY25" s="2">
        <v>0</v>
      </c>
      <c r="CZ25" s="2">
        <v>1</v>
      </c>
      <c r="DA25" s="2">
        <v>1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1</v>
      </c>
      <c r="DL25" s="2">
        <v>0</v>
      </c>
      <c r="DM25" s="2">
        <v>0</v>
      </c>
      <c r="DN25" s="2">
        <v>1</v>
      </c>
      <c r="DO25" s="2">
        <v>2</v>
      </c>
      <c r="DP25" s="2">
        <v>0</v>
      </c>
      <c r="DQ25" s="2">
        <v>2</v>
      </c>
    </row>
    <row r="26" spans="1:121" ht="13.5" customHeight="1" x14ac:dyDescent="0.2">
      <c r="A26" s="24"/>
      <c r="C26" s="1" t="s">
        <v>50</v>
      </c>
      <c r="BJ26" s="25"/>
      <c r="BL26" s="9" t="s">
        <v>81</v>
      </c>
      <c r="CE26" s="2">
        <f t="shared" ref="CE26:DA26" si="19">SUM(CE20:CE25)</f>
        <v>620</v>
      </c>
      <c r="CF26" s="2">
        <f t="shared" si="19"/>
        <v>629</v>
      </c>
      <c r="CG26" s="2">
        <f t="shared" si="19"/>
        <v>645</v>
      </c>
      <c r="CH26" s="2">
        <f t="shared" si="19"/>
        <v>579</v>
      </c>
      <c r="CI26" s="2">
        <f t="shared" si="19"/>
        <v>540</v>
      </c>
      <c r="CJ26" s="2">
        <f t="shared" si="19"/>
        <v>580</v>
      </c>
      <c r="CK26" s="2">
        <f t="shared" si="19"/>
        <v>547</v>
      </c>
      <c r="CL26" s="2">
        <f t="shared" si="19"/>
        <v>543</v>
      </c>
      <c r="CM26" s="2">
        <f t="shared" si="19"/>
        <v>524</v>
      </c>
      <c r="CN26" s="2">
        <f t="shared" si="19"/>
        <v>493</v>
      </c>
      <c r="CO26" s="2">
        <f t="shared" si="19"/>
        <v>504</v>
      </c>
      <c r="CP26" s="2">
        <f t="shared" si="19"/>
        <v>495</v>
      </c>
      <c r="CQ26" s="2">
        <f t="shared" si="19"/>
        <v>501</v>
      </c>
      <c r="CR26" s="2">
        <f t="shared" si="19"/>
        <v>490</v>
      </c>
      <c r="CS26" s="2">
        <f t="shared" si="19"/>
        <v>531</v>
      </c>
      <c r="CT26" s="2">
        <f t="shared" si="19"/>
        <v>585</v>
      </c>
      <c r="CU26" s="2">
        <f t="shared" si="19"/>
        <v>662</v>
      </c>
      <c r="CV26" s="2">
        <f t="shared" si="19"/>
        <v>635</v>
      </c>
      <c r="CW26" s="2">
        <f t="shared" si="19"/>
        <v>666</v>
      </c>
      <c r="CX26" s="2">
        <f t="shared" si="19"/>
        <v>718</v>
      </c>
      <c r="CY26" s="2">
        <f t="shared" si="19"/>
        <v>778</v>
      </c>
      <c r="CZ26" s="2">
        <f t="shared" si="19"/>
        <v>823</v>
      </c>
      <c r="DA26" s="2">
        <f t="shared" si="19"/>
        <v>886</v>
      </c>
      <c r="DB26" s="2">
        <f t="shared" ref="DB26:DG26" si="20">SUM(DB20:DB25)</f>
        <v>909</v>
      </c>
      <c r="DC26" s="2">
        <f t="shared" si="20"/>
        <v>852</v>
      </c>
      <c r="DD26" s="2">
        <f t="shared" si="20"/>
        <v>857</v>
      </c>
      <c r="DE26" s="2">
        <f t="shared" si="20"/>
        <v>987</v>
      </c>
      <c r="DF26" s="2">
        <f t="shared" si="20"/>
        <v>1041</v>
      </c>
      <c r="DG26" s="2">
        <f t="shared" si="20"/>
        <v>1202</v>
      </c>
      <c r="DH26" s="2">
        <f t="shared" ref="DH26:DI26" si="21">SUM(DH20:DH25)</f>
        <v>1212</v>
      </c>
      <c r="DI26" s="2">
        <f t="shared" si="21"/>
        <v>1200</v>
      </c>
      <c r="DJ26" s="2">
        <f t="shared" ref="DJ26:DK26" si="22">SUM(DJ20:DJ25)</f>
        <v>1103</v>
      </c>
      <c r="DK26" s="2">
        <f t="shared" si="22"/>
        <v>922</v>
      </c>
      <c r="DL26" s="2">
        <f t="shared" ref="DL26:DM26" si="23">SUM(DL20:DL25)</f>
        <v>887</v>
      </c>
      <c r="DM26" s="2">
        <f t="shared" si="23"/>
        <v>682</v>
      </c>
      <c r="DN26" s="2">
        <f t="shared" ref="DN26:DO26" si="24">SUM(DN20:DN25)</f>
        <v>681</v>
      </c>
      <c r="DO26" s="2">
        <f t="shared" si="24"/>
        <v>733</v>
      </c>
      <c r="DP26" s="2">
        <f t="shared" ref="DP26:DQ26" si="25">SUM(DP20:DP25)</f>
        <v>719</v>
      </c>
      <c r="DQ26" s="2">
        <f t="shared" si="25"/>
        <v>709</v>
      </c>
    </row>
    <row r="27" spans="1:121" ht="13.5" customHeight="1" x14ac:dyDescent="0.2">
      <c r="A27" s="24"/>
      <c r="D27" s="2" t="s">
        <v>52</v>
      </c>
      <c r="E27" s="10">
        <f>BM29/BM39</f>
        <v>0.27058823529411763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>
        <f>CB29/CB39</f>
        <v>0.47368421052631576</v>
      </c>
      <c r="U27" s="10"/>
      <c r="V27" s="10"/>
      <c r="W27" s="10">
        <f t="shared" ref="W27:BI27" si="26">CE29/CE39</f>
        <v>0.39655172413793105</v>
      </c>
      <c r="X27" s="10">
        <f t="shared" si="26"/>
        <v>0.484375</v>
      </c>
      <c r="Y27" s="10">
        <f t="shared" si="26"/>
        <v>0.39855072463768115</v>
      </c>
      <c r="Z27" s="10">
        <f t="shared" si="26"/>
        <v>0.44545454545454544</v>
      </c>
      <c r="AA27" s="10">
        <f t="shared" si="26"/>
        <v>0.48192771084337349</v>
      </c>
      <c r="AB27" s="10">
        <f t="shared" si="26"/>
        <v>0.5280373831775701</v>
      </c>
      <c r="AC27" s="10">
        <f t="shared" si="26"/>
        <v>0.5535714285714286</v>
      </c>
      <c r="AD27" s="10">
        <f t="shared" si="26"/>
        <v>0.49779735682819382</v>
      </c>
      <c r="AE27" s="10">
        <f t="shared" si="26"/>
        <v>0.56048387096774188</v>
      </c>
      <c r="AF27" s="10">
        <f t="shared" si="26"/>
        <v>0.51953125</v>
      </c>
      <c r="AG27" s="10">
        <f t="shared" si="26"/>
        <v>0.57058823529411762</v>
      </c>
      <c r="AH27" s="10">
        <f t="shared" si="26"/>
        <v>0.56097560975609762</v>
      </c>
      <c r="AI27" s="10">
        <f t="shared" si="26"/>
        <v>0.50310559006211175</v>
      </c>
      <c r="AJ27" s="10">
        <f t="shared" si="26"/>
        <v>0.5</v>
      </c>
      <c r="AK27" s="10">
        <f t="shared" si="26"/>
        <v>0.40170940170940173</v>
      </c>
      <c r="AL27" s="10">
        <f t="shared" si="26"/>
        <v>0.4</v>
      </c>
      <c r="AM27" s="10">
        <f t="shared" si="26"/>
        <v>0.44910179640718562</v>
      </c>
      <c r="AN27" s="10">
        <f t="shared" si="26"/>
        <v>0.40740740740740738</v>
      </c>
      <c r="AO27" s="10">
        <f t="shared" si="26"/>
        <v>0.41176470588235292</v>
      </c>
      <c r="AP27" s="10">
        <f t="shared" si="26"/>
        <v>0.40645161290322579</v>
      </c>
      <c r="AQ27" s="10">
        <f t="shared" si="26"/>
        <v>0.44102564102564101</v>
      </c>
      <c r="AR27" s="10">
        <f t="shared" si="26"/>
        <v>0.45029239766081869</v>
      </c>
      <c r="AS27" s="10">
        <f t="shared" si="26"/>
        <v>0.41772151898734178</v>
      </c>
      <c r="AT27" s="10">
        <f t="shared" si="26"/>
        <v>0.37988826815642457</v>
      </c>
      <c r="AU27" s="10">
        <f t="shared" si="26"/>
        <v>0.38674033149171272</v>
      </c>
      <c r="AV27" s="10">
        <f t="shared" si="26"/>
        <v>0.32663316582914576</v>
      </c>
      <c r="AW27" s="10">
        <f t="shared" si="26"/>
        <v>0.37967914438502676</v>
      </c>
      <c r="AX27" s="10">
        <f t="shared" si="26"/>
        <v>0.35754189944134079</v>
      </c>
      <c r="AY27" s="10">
        <f t="shared" si="26"/>
        <v>0.47120418848167539</v>
      </c>
      <c r="AZ27" s="10">
        <f t="shared" si="26"/>
        <v>0.40462427745664742</v>
      </c>
      <c r="BA27" s="10">
        <f t="shared" si="26"/>
        <v>0.4236111111111111</v>
      </c>
      <c r="BB27" s="10">
        <f t="shared" si="26"/>
        <v>0.37410071942446044</v>
      </c>
      <c r="BC27" s="10">
        <f t="shared" si="26"/>
        <v>0.37795275590551181</v>
      </c>
      <c r="BD27" s="10">
        <f t="shared" si="26"/>
        <v>0.3923076923076923</v>
      </c>
      <c r="BE27" s="10">
        <f t="shared" si="26"/>
        <v>0.41007194244604317</v>
      </c>
      <c r="BF27" s="10">
        <f t="shared" si="26"/>
        <v>0.3475177304964539</v>
      </c>
      <c r="BG27" s="10">
        <f t="shared" si="26"/>
        <v>0.4642857142857143</v>
      </c>
      <c r="BH27" s="10">
        <f t="shared" si="26"/>
        <v>0.41614906832298137</v>
      </c>
      <c r="BI27" s="10">
        <f t="shared" si="26"/>
        <v>0.39735099337748342</v>
      </c>
      <c r="BJ27" s="25"/>
      <c r="BL27" s="9" t="s">
        <v>82</v>
      </c>
      <c r="CE27" s="2">
        <v>25.3</v>
      </c>
      <c r="CF27" s="2">
        <v>25.3</v>
      </c>
      <c r="CG27" s="2">
        <v>25.6</v>
      </c>
      <c r="CH27" s="2">
        <v>26.2</v>
      </c>
      <c r="CI27" s="2">
        <v>26.4</v>
      </c>
      <c r="CJ27" s="2">
        <v>26.9</v>
      </c>
      <c r="CK27" s="2">
        <v>26.5</v>
      </c>
      <c r="CL27" s="2">
        <v>27.2</v>
      </c>
      <c r="CM27" s="2">
        <v>27.1</v>
      </c>
      <c r="CN27" s="2">
        <v>27.1</v>
      </c>
      <c r="CO27" s="2">
        <v>27.9</v>
      </c>
      <c r="CP27" s="2">
        <v>27.7</v>
      </c>
      <c r="CQ27" s="2">
        <v>27.6</v>
      </c>
      <c r="CR27" s="2">
        <v>27.1</v>
      </c>
      <c r="CS27" s="2">
        <v>26.7</v>
      </c>
      <c r="CT27" s="2">
        <v>27.2</v>
      </c>
      <c r="CU27" s="2">
        <v>27.1</v>
      </c>
      <c r="CV27" s="2">
        <v>27.1</v>
      </c>
      <c r="CW27" s="2">
        <v>27</v>
      </c>
      <c r="CX27" s="2">
        <v>27</v>
      </c>
      <c r="CY27" s="2">
        <v>27.3</v>
      </c>
      <c r="CZ27" s="2">
        <v>27.2</v>
      </c>
      <c r="DA27" s="2">
        <v>27.6</v>
      </c>
      <c r="DB27" s="2">
        <v>27.6</v>
      </c>
      <c r="DC27" s="2">
        <v>27.7</v>
      </c>
      <c r="DD27" s="2">
        <v>27.8</v>
      </c>
      <c r="DE27" s="2">
        <v>27.9</v>
      </c>
      <c r="DF27" s="2">
        <v>28.3</v>
      </c>
      <c r="DG27" s="2">
        <v>28</v>
      </c>
      <c r="DH27" s="2">
        <v>28.1</v>
      </c>
      <c r="DI27" s="2">
        <v>28</v>
      </c>
      <c r="DJ27" s="2">
        <v>28.2</v>
      </c>
      <c r="DK27" s="2">
        <v>28.7</v>
      </c>
      <c r="DL27" s="2">
        <v>28.4</v>
      </c>
      <c r="DM27" s="2">
        <v>28.7</v>
      </c>
      <c r="DN27" s="2">
        <v>28.1</v>
      </c>
      <c r="DO27" s="2">
        <v>27.8</v>
      </c>
      <c r="DP27" s="2">
        <v>28.3</v>
      </c>
      <c r="DQ27" s="2">
        <v>28.1</v>
      </c>
    </row>
    <row r="28" spans="1:121" ht="13.5" customHeight="1" x14ac:dyDescent="0.2">
      <c r="A28" s="24"/>
      <c r="D28" s="2" t="s">
        <v>54</v>
      </c>
      <c r="E28" s="10">
        <f>SUM(BM29:BM30)/BM39</f>
        <v>0.47647058823529409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>
        <f>SUM(CB29:CB30)/CB39</f>
        <v>0.68421052631578949</v>
      </c>
      <c r="U28" s="10"/>
      <c r="V28" s="10"/>
      <c r="W28" s="10">
        <f t="shared" ref="W28:BI28" si="27">SUM(CE29:CE30)/CE39</f>
        <v>0.67241379310344829</v>
      </c>
      <c r="X28" s="10">
        <f t="shared" si="27"/>
        <v>0.671875</v>
      </c>
      <c r="Y28" s="10">
        <f t="shared" si="27"/>
        <v>0.65217391304347827</v>
      </c>
      <c r="Z28" s="10">
        <f t="shared" si="27"/>
        <v>0.7</v>
      </c>
      <c r="AA28" s="10">
        <f t="shared" si="27"/>
        <v>0.72891566265060237</v>
      </c>
      <c r="AB28" s="10">
        <f t="shared" si="27"/>
        <v>0.7990654205607477</v>
      </c>
      <c r="AC28" s="10">
        <f t="shared" si="27"/>
        <v>0.7544642857142857</v>
      </c>
      <c r="AD28" s="10">
        <f t="shared" si="27"/>
        <v>0.69162995594713661</v>
      </c>
      <c r="AE28" s="10">
        <f t="shared" si="27"/>
        <v>0.78629032258064513</v>
      </c>
      <c r="AF28" s="10">
        <f t="shared" si="27"/>
        <v>0.75390625</v>
      </c>
      <c r="AG28" s="10">
        <f t="shared" si="27"/>
        <v>0.76470588235294112</v>
      </c>
      <c r="AH28" s="10">
        <f t="shared" si="27"/>
        <v>0.775609756097561</v>
      </c>
      <c r="AI28" s="10">
        <f t="shared" si="27"/>
        <v>0.72670807453416153</v>
      </c>
      <c r="AJ28" s="10">
        <f t="shared" si="27"/>
        <v>0.77333333333333332</v>
      </c>
      <c r="AK28" s="10">
        <f t="shared" si="27"/>
        <v>0.6495726495726496</v>
      </c>
      <c r="AL28" s="10">
        <f t="shared" si="27"/>
        <v>0.60588235294117643</v>
      </c>
      <c r="AM28" s="10">
        <f t="shared" si="27"/>
        <v>0.6706586826347305</v>
      </c>
      <c r="AN28" s="10">
        <f t="shared" si="27"/>
        <v>0.66049382716049387</v>
      </c>
      <c r="AO28" s="10">
        <f t="shared" si="27"/>
        <v>0.62941176470588234</v>
      </c>
      <c r="AP28" s="10">
        <f t="shared" si="27"/>
        <v>0.61290322580645162</v>
      </c>
      <c r="AQ28" s="10">
        <f t="shared" si="27"/>
        <v>0.6512820512820513</v>
      </c>
      <c r="AR28" s="10">
        <f t="shared" si="27"/>
        <v>0.72514619883040932</v>
      </c>
      <c r="AS28" s="10">
        <f t="shared" si="27"/>
        <v>0.63291139240506333</v>
      </c>
      <c r="AT28" s="10">
        <f t="shared" si="27"/>
        <v>0.61452513966480449</v>
      </c>
      <c r="AU28" s="10">
        <f t="shared" si="27"/>
        <v>0.65745856353591159</v>
      </c>
      <c r="AV28" s="10">
        <f t="shared" si="27"/>
        <v>0.57788944723618085</v>
      </c>
      <c r="AW28" s="10">
        <f t="shared" si="27"/>
        <v>0.57754010695187163</v>
      </c>
      <c r="AX28" s="10">
        <f t="shared" si="27"/>
        <v>0.6033519553072626</v>
      </c>
      <c r="AY28" s="10">
        <f t="shared" si="27"/>
        <v>0.70157068062827221</v>
      </c>
      <c r="AZ28" s="10">
        <f t="shared" si="27"/>
        <v>0.65317919075144504</v>
      </c>
      <c r="BA28" s="10">
        <f t="shared" si="27"/>
        <v>0.6875</v>
      </c>
      <c r="BB28" s="10">
        <f t="shared" si="27"/>
        <v>0.66187050359712229</v>
      </c>
      <c r="BC28" s="10">
        <f t="shared" si="27"/>
        <v>0.65354330708661412</v>
      </c>
      <c r="BD28" s="10">
        <f t="shared" si="27"/>
        <v>0.70769230769230773</v>
      </c>
      <c r="BE28" s="10">
        <f t="shared" si="27"/>
        <v>0.59712230215827333</v>
      </c>
      <c r="BF28" s="10">
        <f t="shared" si="27"/>
        <v>0.53900709219858156</v>
      </c>
      <c r="BG28" s="10">
        <f t="shared" si="27"/>
        <v>0.625</v>
      </c>
      <c r="BH28" s="10">
        <f t="shared" si="27"/>
        <v>0.57763975155279501</v>
      </c>
      <c r="BI28" s="10">
        <f t="shared" si="27"/>
        <v>0.60927152317880795</v>
      </c>
      <c r="BJ28" s="25"/>
      <c r="BL28" s="2" t="s">
        <v>79</v>
      </c>
    </row>
    <row r="29" spans="1:121" ht="13.5" customHeight="1" x14ac:dyDescent="0.2">
      <c r="A29" s="24"/>
      <c r="D29" s="2" t="s">
        <v>56</v>
      </c>
      <c r="E29" s="10">
        <f>SUM(BM29:BM31)/BM39</f>
        <v>0.64117647058823535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>
        <f>SUM(CB29:CB31)/CB39</f>
        <v>0.86315789473684212</v>
      </c>
      <c r="U29" s="10"/>
      <c r="V29" s="10"/>
      <c r="W29" s="10">
        <f t="shared" ref="W29:BI29" si="28">SUM(CE29:CE31)/CE39</f>
        <v>0.77586206896551724</v>
      </c>
      <c r="X29" s="10">
        <f t="shared" si="28"/>
        <v>0.8046875</v>
      </c>
      <c r="Y29" s="10">
        <f t="shared" si="28"/>
        <v>0.82608695652173914</v>
      </c>
      <c r="Z29" s="10">
        <f t="shared" si="28"/>
        <v>0.80909090909090908</v>
      </c>
      <c r="AA29" s="10">
        <f t="shared" si="28"/>
        <v>0.86746987951807231</v>
      </c>
      <c r="AB29" s="10">
        <f t="shared" si="28"/>
        <v>0.88785046728971961</v>
      </c>
      <c r="AC29" s="10">
        <f t="shared" si="28"/>
        <v>0.8839285714285714</v>
      </c>
      <c r="AD29" s="10">
        <f t="shared" si="28"/>
        <v>0.85462555066079293</v>
      </c>
      <c r="AE29" s="10">
        <f t="shared" si="28"/>
        <v>0.8911290322580645</v>
      </c>
      <c r="AF29" s="10">
        <f t="shared" si="28"/>
        <v>0.8671875</v>
      </c>
      <c r="AG29" s="10">
        <f t="shared" si="28"/>
        <v>0.8529411764705882</v>
      </c>
      <c r="AH29" s="10">
        <f t="shared" si="28"/>
        <v>0.89756097560975612</v>
      </c>
      <c r="AI29" s="10">
        <f t="shared" si="28"/>
        <v>0.88198757763975155</v>
      </c>
      <c r="AJ29" s="10">
        <f t="shared" si="28"/>
        <v>0.8666666666666667</v>
      </c>
      <c r="AK29" s="10">
        <f t="shared" si="28"/>
        <v>0.82905982905982911</v>
      </c>
      <c r="AL29" s="10">
        <f t="shared" si="28"/>
        <v>0.78235294117647058</v>
      </c>
      <c r="AM29" s="10">
        <f t="shared" si="28"/>
        <v>0.85029940119760483</v>
      </c>
      <c r="AN29" s="10">
        <f t="shared" si="28"/>
        <v>0.77777777777777779</v>
      </c>
      <c r="AO29" s="10">
        <f t="shared" si="28"/>
        <v>0.81764705882352939</v>
      </c>
      <c r="AP29" s="10">
        <f t="shared" si="28"/>
        <v>0.74838709677419357</v>
      </c>
      <c r="AQ29" s="10">
        <f t="shared" si="28"/>
        <v>0.8</v>
      </c>
      <c r="AR29" s="10">
        <f t="shared" si="28"/>
        <v>0.85380116959064323</v>
      </c>
      <c r="AS29" s="10">
        <f t="shared" si="28"/>
        <v>0.77215189873417722</v>
      </c>
      <c r="AT29" s="10">
        <f t="shared" si="28"/>
        <v>0.75977653631284914</v>
      </c>
      <c r="AU29" s="10">
        <f t="shared" si="28"/>
        <v>0.8066298342541437</v>
      </c>
      <c r="AV29" s="10">
        <f t="shared" si="28"/>
        <v>0.7386934673366834</v>
      </c>
      <c r="AW29" s="10">
        <f t="shared" si="28"/>
        <v>0.74331550802139035</v>
      </c>
      <c r="AX29" s="10">
        <f t="shared" si="28"/>
        <v>0.76536312849162014</v>
      </c>
      <c r="AY29" s="10">
        <f t="shared" si="28"/>
        <v>0.83769633507853403</v>
      </c>
      <c r="AZ29" s="10">
        <f t="shared" si="28"/>
        <v>0.79768786127167635</v>
      </c>
      <c r="BA29" s="10">
        <f t="shared" si="28"/>
        <v>0.83333333333333337</v>
      </c>
      <c r="BB29" s="10">
        <f t="shared" si="28"/>
        <v>0.79136690647482011</v>
      </c>
      <c r="BC29" s="10">
        <f t="shared" si="28"/>
        <v>0.82677165354330706</v>
      </c>
      <c r="BD29" s="10">
        <f t="shared" si="28"/>
        <v>0.83846153846153848</v>
      </c>
      <c r="BE29" s="10">
        <f t="shared" si="28"/>
        <v>0.76978417266187049</v>
      </c>
      <c r="BF29" s="10">
        <f t="shared" si="28"/>
        <v>0.70921985815602839</v>
      </c>
      <c r="BG29" s="10">
        <f t="shared" si="28"/>
        <v>0.7857142857142857</v>
      </c>
      <c r="BH29" s="10">
        <f t="shared" si="28"/>
        <v>0.68944099378881984</v>
      </c>
      <c r="BI29" s="10">
        <f t="shared" si="28"/>
        <v>0.76821192052980136</v>
      </c>
      <c r="BJ29" s="25"/>
      <c r="BL29" s="2" t="s">
        <v>49</v>
      </c>
      <c r="BM29" s="2">
        <v>46</v>
      </c>
      <c r="CB29" s="2">
        <v>45</v>
      </c>
      <c r="CE29" s="2">
        <v>46</v>
      </c>
      <c r="CF29" s="2">
        <v>62</v>
      </c>
      <c r="CG29" s="2">
        <v>55</v>
      </c>
      <c r="CH29" s="2">
        <v>49</v>
      </c>
      <c r="CI29" s="2">
        <v>80</v>
      </c>
      <c r="CJ29" s="2">
        <v>113</v>
      </c>
      <c r="CK29" s="2">
        <v>124</v>
      </c>
      <c r="CL29" s="2">
        <v>113</v>
      </c>
      <c r="CM29" s="2">
        <v>139</v>
      </c>
      <c r="CN29" s="2">
        <v>133</v>
      </c>
      <c r="CO29" s="2">
        <v>97</v>
      </c>
      <c r="CP29" s="2">
        <v>115</v>
      </c>
      <c r="CQ29" s="2">
        <v>81</v>
      </c>
      <c r="CR29" s="2">
        <v>75</v>
      </c>
      <c r="CS29" s="2">
        <v>47</v>
      </c>
      <c r="CT29" s="2">
        <v>68</v>
      </c>
      <c r="CU29" s="2">
        <v>75</v>
      </c>
      <c r="CV29" s="2">
        <v>66</v>
      </c>
      <c r="CW29" s="2">
        <v>70</v>
      </c>
      <c r="CX29" s="2">
        <v>63</v>
      </c>
      <c r="CY29" s="2">
        <v>86</v>
      </c>
      <c r="CZ29" s="2">
        <v>77</v>
      </c>
      <c r="DA29" s="2">
        <v>66</v>
      </c>
      <c r="DB29" s="2">
        <v>68</v>
      </c>
      <c r="DC29" s="2">
        <v>70</v>
      </c>
      <c r="DD29" s="2">
        <v>65</v>
      </c>
      <c r="DE29" s="2">
        <v>71</v>
      </c>
      <c r="DF29" s="2">
        <v>64</v>
      </c>
      <c r="DG29" s="2">
        <v>90</v>
      </c>
      <c r="DH29" s="2">
        <v>70</v>
      </c>
      <c r="DI29" s="2">
        <v>61</v>
      </c>
      <c r="DJ29" s="2">
        <v>52</v>
      </c>
      <c r="DK29" s="2">
        <v>48</v>
      </c>
      <c r="DL29" s="2">
        <v>51</v>
      </c>
      <c r="DM29" s="2">
        <v>57</v>
      </c>
      <c r="DN29" s="2">
        <v>49</v>
      </c>
      <c r="DO29" s="2">
        <v>78</v>
      </c>
      <c r="DP29" s="2">
        <v>67</v>
      </c>
      <c r="DQ29" s="2">
        <v>60</v>
      </c>
    </row>
    <row r="30" spans="1:121" ht="13.5" customHeight="1" x14ac:dyDescent="0.2">
      <c r="A30" s="24"/>
      <c r="D30" s="2" t="s">
        <v>58</v>
      </c>
      <c r="E30" s="10">
        <f>SUM(BM29:BM32)/BM39</f>
        <v>0.78235294117647058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>
        <f>SUM(CB29:CB32)/CB39</f>
        <v>0.90526315789473688</v>
      </c>
      <c r="U30" s="10"/>
      <c r="V30" s="10"/>
      <c r="W30" s="10">
        <f t="shared" ref="W30:BI30" si="29">SUM(CE29:CE32)/CE39</f>
        <v>0.87068965517241381</v>
      </c>
      <c r="X30" s="10">
        <f t="shared" si="29"/>
        <v>0.8984375</v>
      </c>
      <c r="Y30" s="10">
        <f t="shared" si="29"/>
        <v>0.88405797101449279</v>
      </c>
      <c r="Z30" s="10">
        <f t="shared" si="29"/>
        <v>0.91818181818181821</v>
      </c>
      <c r="AA30" s="10">
        <f t="shared" si="29"/>
        <v>0.90361445783132532</v>
      </c>
      <c r="AB30" s="10">
        <f t="shared" si="29"/>
        <v>0.95327102803738317</v>
      </c>
      <c r="AC30" s="10">
        <f t="shared" si="29"/>
        <v>0.9553571428571429</v>
      </c>
      <c r="AD30" s="10">
        <f t="shared" si="29"/>
        <v>0.92070484581497802</v>
      </c>
      <c r="AE30" s="10">
        <f t="shared" si="29"/>
        <v>0.95967741935483875</v>
      </c>
      <c r="AF30" s="10">
        <f t="shared" si="29"/>
        <v>0.9140625</v>
      </c>
      <c r="AG30" s="10">
        <f t="shared" si="29"/>
        <v>0.92352941176470593</v>
      </c>
      <c r="AH30" s="10">
        <f t="shared" si="29"/>
        <v>0.95609756097560972</v>
      </c>
      <c r="AI30" s="10">
        <f t="shared" si="29"/>
        <v>0.95652173913043481</v>
      </c>
      <c r="AJ30" s="10">
        <f t="shared" si="29"/>
        <v>0.93333333333333335</v>
      </c>
      <c r="AK30" s="10">
        <f t="shared" si="29"/>
        <v>0.92307692307692313</v>
      </c>
      <c r="AL30" s="10">
        <f t="shared" si="29"/>
        <v>0.87647058823529411</v>
      </c>
      <c r="AM30" s="10">
        <f t="shared" si="29"/>
        <v>0.92814371257485029</v>
      </c>
      <c r="AN30" s="10">
        <f t="shared" si="29"/>
        <v>0.88271604938271608</v>
      </c>
      <c r="AO30" s="10">
        <f t="shared" si="29"/>
        <v>0.92352941176470593</v>
      </c>
      <c r="AP30" s="10">
        <f t="shared" si="29"/>
        <v>0.88387096774193552</v>
      </c>
      <c r="AQ30" s="10">
        <f t="shared" si="29"/>
        <v>0.88717948717948714</v>
      </c>
      <c r="AR30" s="10">
        <f t="shared" si="29"/>
        <v>0.9064327485380117</v>
      </c>
      <c r="AS30" s="10">
        <f t="shared" si="29"/>
        <v>0.879746835443038</v>
      </c>
      <c r="AT30" s="10">
        <f t="shared" si="29"/>
        <v>0.81564245810055869</v>
      </c>
      <c r="AU30" s="10">
        <f t="shared" si="29"/>
        <v>0.88397790055248615</v>
      </c>
      <c r="AV30" s="10">
        <f t="shared" si="29"/>
        <v>0.83919597989949746</v>
      </c>
      <c r="AW30" s="10">
        <f t="shared" si="29"/>
        <v>0.85026737967914434</v>
      </c>
      <c r="AX30" s="10">
        <f t="shared" si="29"/>
        <v>0.8994413407821229</v>
      </c>
      <c r="AY30" s="10">
        <f t="shared" si="29"/>
        <v>0.90052356020942403</v>
      </c>
      <c r="AZ30" s="10">
        <f t="shared" si="29"/>
        <v>0.89017341040462428</v>
      </c>
      <c r="BA30" s="10">
        <f t="shared" si="29"/>
        <v>0.93055555555555558</v>
      </c>
      <c r="BB30" s="10">
        <f t="shared" si="29"/>
        <v>0.89928057553956831</v>
      </c>
      <c r="BC30" s="10">
        <f t="shared" si="29"/>
        <v>0.88976377952755903</v>
      </c>
      <c r="BD30" s="10">
        <f t="shared" si="29"/>
        <v>0.91538461538461535</v>
      </c>
      <c r="BE30" s="10">
        <f t="shared" si="29"/>
        <v>0.87769784172661869</v>
      </c>
      <c r="BF30" s="10">
        <f t="shared" si="29"/>
        <v>0.83687943262411346</v>
      </c>
      <c r="BG30" s="10">
        <f t="shared" si="29"/>
        <v>0.8928571428571429</v>
      </c>
      <c r="BH30" s="10">
        <f t="shared" si="29"/>
        <v>0.80124223602484468</v>
      </c>
      <c r="BI30" s="10">
        <f t="shared" si="29"/>
        <v>0.88741721854304634</v>
      </c>
      <c r="BJ30" s="30"/>
      <c r="BL30" s="2" t="s">
        <v>51</v>
      </c>
      <c r="BM30" s="2">
        <v>35</v>
      </c>
      <c r="CB30" s="2">
        <v>20</v>
      </c>
      <c r="CE30" s="2">
        <v>32</v>
      </c>
      <c r="CF30" s="2">
        <v>24</v>
      </c>
      <c r="CG30" s="2">
        <v>35</v>
      </c>
      <c r="CH30" s="2">
        <v>28</v>
      </c>
      <c r="CI30" s="2">
        <v>41</v>
      </c>
      <c r="CJ30" s="2">
        <v>58</v>
      </c>
      <c r="CK30" s="2">
        <v>45</v>
      </c>
      <c r="CL30" s="2">
        <v>44</v>
      </c>
      <c r="CM30" s="2">
        <v>56</v>
      </c>
      <c r="CN30" s="2">
        <v>60</v>
      </c>
      <c r="CO30" s="2">
        <v>33</v>
      </c>
      <c r="CP30" s="2">
        <v>44</v>
      </c>
      <c r="CQ30" s="2">
        <v>36</v>
      </c>
      <c r="CR30" s="2">
        <v>41</v>
      </c>
      <c r="CS30" s="2">
        <v>29</v>
      </c>
      <c r="CT30" s="2">
        <v>35</v>
      </c>
      <c r="CU30" s="2">
        <v>37</v>
      </c>
      <c r="CV30" s="2">
        <v>41</v>
      </c>
      <c r="CW30" s="2">
        <v>37</v>
      </c>
      <c r="CX30" s="2">
        <v>32</v>
      </c>
      <c r="CY30" s="2">
        <v>41</v>
      </c>
      <c r="CZ30" s="2">
        <v>47</v>
      </c>
      <c r="DA30" s="2">
        <v>34</v>
      </c>
      <c r="DB30" s="2">
        <v>42</v>
      </c>
      <c r="DC30" s="2">
        <v>49</v>
      </c>
      <c r="DD30" s="2">
        <v>50</v>
      </c>
      <c r="DE30" s="2">
        <v>37</v>
      </c>
      <c r="DF30" s="2">
        <v>44</v>
      </c>
      <c r="DG30" s="2">
        <v>44</v>
      </c>
      <c r="DH30" s="2">
        <v>43</v>
      </c>
      <c r="DI30" s="2">
        <v>38</v>
      </c>
      <c r="DJ30" s="2">
        <v>40</v>
      </c>
      <c r="DK30" s="2">
        <v>35</v>
      </c>
      <c r="DL30" s="2">
        <v>41</v>
      </c>
      <c r="DM30" s="2">
        <v>26</v>
      </c>
      <c r="DN30" s="2">
        <v>27</v>
      </c>
      <c r="DO30" s="2">
        <v>27</v>
      </c>
      <c r="DP30" s="2">
        <v>26</v>
      </c>
      <c r="DQ30" s="2">
        <v>32</v>
      </c>
    </row>
    <row r="31" spans="1:121" ht="13.5" customHeight="1" x14ac:dyDescent="0.2">
      <c r="A31" s="24"/>
      <c r="D31" s="2" t="s">
        <v>60</v>
      </c>
      <c r="E31" s="10">
        <f>SUM(BM29:BM33)/BM39</f>
        <v>0.88235294117647056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>
        <f>SUM(CB29:CB33)/CB39</f>
        <v>0.94736842105263153</v>
      </c>
      <c r="U31" s="10"/>
      <c r="V31" s="10"/>
      <c r="W31" s="10">
        <f t="shared" ref="W31:BI31" si="30">SUM(CE29:CE33)/CE39</f>
        <v>0.94827586206896552</v>
      </c>
      <c r="X31" s="10">
        <f t="shared" si="30"/>
        <v>0.953125</v>
      </c>
      <c r="Y31" s="10">
        <f t="shared" si="30"/>
        <v>0.91304347826086951</v>
      </c>
      <c r="Z31" s="10">
        <f t="shared" si="30"/>
        <v>0.95454545454545459</v>
      </c>
      <c r="AA31" s="10">
        <f t="shared" si="30"/>
        <v>0.94578313253012047</v>
      </c>
      <c r="AB31" s="10">
        <f t="shared" si="30"/>
        <v>0.9719626168224299</v>
      </c>
      <c r="AC31" s="10">
        <f t="shared" si="30"/>
        <v>0.9732142857142857</v>
      </c>
      <c r="AD31" s="10">
        <f t="shared" si="30"/>
        <v>0.97356828193832601</v>
      </c>
      <c r="AE31" s="10">
        <f t="shared" si="30"/>
        <v>0.97580645161290325</v>
      </c>
      <c r="AF31" s="10">
        <f t="shared" si="30"/>
        <v>0.9453125</v>
      </c>
      <c r="AG31" s="10">
        <f t="shared" si="30"/>
        <v>0.95294117647058818</v>
      </c>
      <c r="AH31" s="10">
        <f t="shared" si="30"/>
        <v>0.97560975609756095</v>
      </c>
      <c r="AI31" s="10">
        <f t="shared" si="30"/>
        <v>0.98136645962732916</v>
      </c>
      <c r="AJ31" s="10">
        <f t="shared" si="30"/>
        <v>0.96</v>
      </c>
      <c r="AK31" s="10">
        <f t="shared" si="30"/>
        <v>0.94871794871794868</v>
      </c>
      <c r="AL31" s="10">
        <f t="shared" si="30"/>
        <v>0.95882352941176474</v>
      </c>
      <c r="AM31" s="10">
        <f t="shared" si="30"/>
        <v>0.97005988023952094</v>
      </c>
      <c r="AN31" s="10">
        <f t="shared" si="30"/>
        <v>0.9135802469135802</v>
      </c>
      <c r="AO31" s="10">
        <f t="shared" si="30"/>
        <v>0.97058823529411764</v>
      </c>
      <c r="AP31" s="10">
        <f t="shared" si="30"/>
        <v>0.92258064516129035</v>
      </c>
      <c r="AQ31" s="10">
        <f t="shared" si="30"/>
        <v>0.93333333333333335</v>
      </c>
      <c r="AR31" s="10">
        <f t="shared" si="30"/>
        <v>0.96491228070175439</v>
      </c>
      <c r="AS31" s="10">
        <f t="shared" si="30"/>
        <v>0.95569620253164556</v>
      </c>
      <c r="AT31" s="10">
        <f t="shared" si="30"/>
        <v>0.86592178770949724</v>
      </c>
      <c r="AU31" s="10">
        <f t="shared" si="30"/>
        <v>0.92265193370165743</v>
      </c>
      <c r="AV31" s="10">
        <f t="shared" si="30"/>
        <v>0.914572864321608</v>
      </c>
      <c r="AW31" s="10">
        <f t="shared" si="30"/>
        <v>0.89839572192513373</v>
      </c>
      <c r="AX31" s="10">
        <f t="shared" si="30"/>
        <v>0.95530726256983245</v>
      </c>
      <c r="AY31" s="10">
        <f t="shared" si="30"/>
        <v>0.94764397905759157</v>
      </c>
      <c r="AZ31" s="10">
        <f t="shared" si="30"/>
        <v>0.91907514450867056</v>
      </c>
      <c r="BA31" s="10">
        <f t="shared" si="30"/>
        <v>0.97222222222222221</v>
      </c>
      <c r="BB31" s="10">
        <f t="shared" si="30"/>
        <v>0.94244604316546765</v>
      </c>
      <c r="BC31" s="10">
        <f t="shared" si="30"/>
        <v>0.952755905511811</v>
      </c>
      <c r="BD31" s="10">
        <f t="shared" si="30"/>
        <v>0.96153846153846156</v>
      </c>
      <c r="BE31" s="10">
        <f t="shared" si="30"/>
        <v>0.94244604316546765</v>
      </c>
      <c r="BF31" s="10">
        <f t="shared" si="30"/>
        <v>0.88652482269503541</v>
      </c>
      <c r="BG31" s="10">
        <f t="shared" si="30"/>
        <v>0.9642857142857143</v>
      </c>
      <c r="BH31" s="10">
        <f t="shared" si="30"/>
        <v>0.88819875776397517</v>
      </c>
      <c r="BI31" s="10">
        <f t="shared" si="30"/>
        <v>0.93377483443708609</v>
      </c>
      <c r="BJ31" s="30"/>
      <c r="BL31" s="2" t="s">
        <v>53</v>
      </c>
      <c r="BM31" s="2">
        <v>28</v>
      </c>
      <c r="CB31" s="2">
        <v>17</v>
      </c>
      <c r="CE31" s="2">
        <v>12</v>
      </c>
      <c r="CF31" s="2">
        <v>17</v>
      </c>
      <c r="CG31" s="2">
        <v>24</v>
      </c>
      <c r="CH31" s="2">
        <v>12</v>
      </c>
      <c r="CI31" s="2">
        <v>23</v>
      </c>
      <c r="CJ31" s="2">
        <v>19</v>
      </c>
      <c r="CK31" s="2">
        <v>29</v>
      </c>
      <c r="CL31" s="2">
        <v>37</v>
      </c>
      <c r="CM31" s="2">
        <v>26</v>
      </c>
      <c r="CN31" s="2">
        <v>29</v>
      </c>
      <c r="CO31" s="2">
        <v>15</v>
      </c>
      <c r="CP31" s="2">
        <v>25</v>
      </c>
      <c r="CQ31" s="2">
        <v>25</v>
      </c>
      <c r="CR31" s="2">
        <v>14</v>
      </c>
      <c r="CS31" s="2">
        <v>21</v>
      </c>
      <c r="CT31" s="2">
        <v>30</v>
      </c>
      <c r="CU31" s="2">
        <v>30</v>
      </c>
      <c r="CV31" s="2">
        <v>19</v>
      </c>
      <c r="CW31" s="2">
        <v>32</v>
      </c>
      <c r="CX31" s="2">
        <v>21</v>
      </c>
      <c r="CY31" s="2">
        <v>29</v>
      </c>
      <c r="CZ31" s="2">
        <v>22</v>
      </c>
      <c r="DA31" s="2">
        <v>22</v>
      </c>
      <c r="DB31" s="2">
        <v>26</v>
      </c>
      <c r="DC31" s="2">
        <v>27</v>
      </c>
      <c r="DD31" s="2">
        <v>32</v>
      </c>
      <c r="DE31" s="2">
        <v>31</v>
      </c>
      <c r="DF31" s="2">
        <v>29</v>
      </c>
      <c r="DG31" s="2">
        <v>26</v>
      </c>
      <c r="DH31" s="2">
        <v>25</v>
      </c>
      <c r="DI31" s="2">
        <v>21</v>
      </c>
      <c r="DJ31" s="2">
        <v>18</v>
      </c>
      <c r="DK31" s="2">
        <v>22</v>
      </c>
      <c r="DL31" s="2">
        <v>17</v>
      </c>
      <c r="DM31" s="2">
        <v>24</v>
      </c>
      <c r="DN31" s="2">
        <v>24</v>
      </c>
      <c r="DO31" s="2">
        <v>27</v>
      </c>
      <c r="DP31" s="2">
        <v>18</v>
      </c>
      <c r="DQ31" s="2">
        <v>24</v>
      </c>
    </row>
    <row r="32" spans="1:121" ht="13.5" customHeight="1" x14ac:dyDescent="0.2">
      <c r="A32" s="24"/>
      <c r="D32" s="2" t="s">
        <v>62</v>
      </c>
      <c r="E32" s="10">
        <f>SUM(BM34:BM38)/BM39</f>
        <v>0.11764705882352941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>
        <f>SUM(CB34:CB38)/CB39</f>
        <v>5.2631578947368418E-2</v>
      </c>
      <c r="U32" s="10"/>
      <c r="V32" s="10"/>
      <c r="W32" s="10">
        <f t="shared" ref="W32:BI32" si="31">SUM(CE34:CE38)/CE39</f>
        <v>5.1724137931034482E-2</v>
      </c>
      <c r="X32" s="10">
        <f t="shared" si="31"/>
        <v>4.6875E-2</v>
      </c>
      <c r="Y32" s="10">
        <f t="shared" si="31"/>
        <v>8.6956521739130432E-2</v>
      </c>
      <c r="Z32" s="10">
        <f t="shared" si="31"/>
        <v>4.5454545454545456E-2</v>
      </c>
      <c r="AA32" s="10">
        <f t="shared" si="31"/>
        <v>5.4216867469879519E-2</v>
      </c>
      <c r="AB32" s="10">
        <f t="shared" si="31"/>
        <v>2.8037383177570093E-2</v>
      </c>
      <c r="AC32" s="10">
        <f t="shared" si="31"/>
        <v>2.6785714285714284E-2</v>
      </c>
      <c r="AD32" s="10">
        <f t="shared" si="31"/>
        <v>2.643171806167401E-2</v>
      </c>
      <c r="AE32" s="10">
        <f t="shared" si="31"/>
        <v>2.4193548387096774E-2</v>
      </c>
      <c r="AF32" s="10">
        <f t="shared" si="31"/>
        <v>5.46875E-2</v>
      </c>
      <c r="AG32" s="10">
        <f t="shared" si="31"/>
        <v>4.7058823529411764E-2</v>
      </c>
      <c r="AH32" s="10">
        <f t="shared" si="31"/>
        <v>2.4390243902439025E-2</v>
      </c>
      <c r="AI32" s="10">
        <f t="shared" si="31"/>
        <v>1.8633540372670808E-2</v>
      </c>
      <c r="AJ32" s="10">
        <f t="shared" si="31"/>
        <v>0.04</v>
      </c>
      <c r="AK32" s="10">
        <f t="shared" si="31"/>
        <v>5.128205128205128E-2</v>
      </c>
      <c r="AL32" s="10">
        <f t="shared" si="31"/>
        <v>4.1176470588235294E-2</v>
      </c>
      <c r="AM32" s="10">
        <f t="shared" si="31"/>
        <v>2.9940119760479042E-2</v>
      </c>
      <c r="AN32" s="10">
        <f t="shared" si="31"/>
        <v>8.6419753086419748E-2</v>
      </c>
      <c r="AO32" s="10">
        <f t="shared" si="31"/>
        <v>2.9411764705882353E-2</v>
      </c>
      <c r="AP32" s="10">
        <f t="shared" si="31"/>
        <v>7.7419354838709681E-2</v>
      </c>
      <c r="AQ32" s="10">
        <f t="shared" si="31"/>
        <v>6.6666666666666666E-2</v>
      </c>
      <c r="AR32" s="10">
        <f t="shared" si="31"/>
        <v>3.5087719298245612E-2</v>
      </c>
      <c r="AS32" s="10">
        <f t="shared" si="31"/>
        <v>4.4303797468354431E-2</v>
      </c>
      <c r="AT32" s="10">
        <f t="shared" si="31"/>
        <v>0.13407821229050279</v>
      </c>
      <c r="AU32" s="10">
        <f t="shared" si="31"/>
        <v>7.7348066298342538E-2</v>
      </c>
      <c r="AV32" s="10">
        <f t="shared" si="31"/>
        <v>8.5427135678391955E-2</v>
      </c>
      <c r="AW32" s="10">
        <f t="shared" si="31"/>
        <v>0.10160427807486631</v>
      </c>
      <c r="AX32" s="10">
        <f t="shared" si="31"/>
        <v>4.4692737430167599E-2</v>
      </c>
      <c r="AY32" s="10">
        <f t="shared" si="31"/>
        <v>5.2356020942408377E-2</v>
      </c>
      <c r="AZ32" s="10">
        <f t="shared" si="31"/>
        <v>8.0924855491329481E-2</v>
      </c>
      <c r="BA32" s="10">
        <f t="shared" si="31"/>
        <v>2.7777777777777776E-2</v>
      </c>
      <c r="BB32" s="10">
        <f t="shared" si="31"/>
        <v>5.7553956834532377E-2</v>
      </c>
      <c r="BC32" s="10">
        <f t="shared" si="31"/>
        <v>4.7244094488188976E-2</v>
      </c>
      <c r="BD32" s="10">
        <f t="shared" si="31"/>
        <v>3.8461538461538464E-2</v>
      </c>
      <c r="BE32" s="10">
        <f t="shared" si="31"/>
        <v>5.7553956834532377E-2</v>
      </c>
      <c r="BF32" s="10">
        <f t="shared" si="31"/>
        <v>0.11347517730496454</v>
      </c>
      <c r="BG32" s="10">
        <f t="shared" si="31"/>
        <v>3.5714285714285712E-2</v>
      </c>
      <c r="BH32" s="10">
        <f t="shared" si="31"/>
        <v>0.11180124223602485</v>
      </c>
      <c r="BI32" s="10">
        <f t="shared" si="31"/>
        <v>6.6225165562913912E-2</v>
      </c>
      <c r="BJ32" s="30"/>
      <c r="BL32" s="2" t="s">
        <v>55</v>
      </c>
      <c r="BM32" s="2">
        <v>24</v>
      </c>
      <c r="CB32" s="2">
        <v>4</v>
      </c>
      <c r="CE32" s="2">
        <v>11</v>
      </c>
      <c r="CF32" s="2">
        <v>12</v>
      </c>
      <c r="CG32" s="2">
        <v>8</v>
      </c>
      <c r="CH32" s="2">
        <v>12</v>
      </c>
      <c r="CI32" s="2">
        <v>6</v>
      </c>
      <c r="CJ32" s="2">
        <v>14</v>
      </c>
      <c r="CK32" s="2">
        <v>16</v>
      </c>
      <c r="CL32" s="2">
        <v>15</v>
      </c>
      <c r="CM32" s="2">
        <v>17</v>
      </c>
      <c r="CN32" s="2">
        <v>12</v>
      </c>
      <c r="CO32" s="2">
        <v>12</v>
      </c>
      <c r="CP32" s="2">
        <v>12</v>
      </c>
      <c r="CQ32" s="2">
        <v>12</v>
      </c>
      <c r="CR32" s="2">
        <v>10</v>
      </c>
      <c r="CS32" s="2">
        <v>11</v>
      </c>
      <c r="CT32" s="2">
        <v>16</v>
      </c>
      <c r="CU32" s="2">
        <v>13</v>
      </c>
      <c r="CV32" s="2">
        <v>17</v>
      </c>
      <c r="CW32" s="2">
        <v>18</v>
      </c>
      <c r="CX32" s="2">
        <v>21</v>
      </c>
      <c r="CY32" s="2">
        <v>17</v>
      </c>
      <c r="CZ32" s="2">
        <v>9</v>
      </c>
      <c r="DA32" s="2">
        <v>17</v>
      </c>
      <c r="DB32" s="2">
        <v>10</v>
      </c>
      <c r="DC32" s="2">
        <v>14</v>
      </c>
      <c r="DD32" s="2">
        <v>20</v>
      </c>
      <c r="DE32" s="2">
        <v>20</v>
      </c>
      <c r="DF32" s="2">
        <v>24</v>
      </c>
      <c r="DG32" s="2">
        <v>12</v>
      </c>
      <c r="DH32" s="2">
        <v>16</v>
      </c>
      <c r="DI32" s="2">
        <v>14</v>
      </c>
      <c r="DJ32" s="2">
        <v>15</v>
      </c>
      <c r="DK32" s="2">
        <v>8</v>
      </c>
      <c r="DL32" s="2">
        <v>10</v>
      </c>
      <c r="DM32" s="2">
        <v>15</v>
      </c>
      <c r="DN32" s="2">
        <v>18</v>
      </c>
      <c r="DO32" s="2">
        <v>18</v>
      </c>
      <c r="DP32" s="2">
        <v>18</v>
      </c>
      <c r="DQ32" s="2">
        <v>18</v>
      </c>
    </row>
    <row r="33" spans="1:121" ht="13.5" customHeight="1" x14ac:dyDescent="0.2">
      <c r="A33" s="24"/>
      <c r="C33" s="1" t="s">
        <v>65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30"/>
      <c r="BL33" s="2" t="s">
        <v>57</v>
      </c>
      <c r="BM33" s="2">
        <v>17</v>
      </c>
      <c r="CB33" s="2">
        <v>4</v>
      </c>
      <c r="CE33" s="2">
        <v>9</v>
      </c>
      <c r="CF33" s="2">
        <v>7</v>
      </c>
      <c r="CG33" s="2">
        <v>4</v>
      </c>
      <c r="CH33" s="2">
        <v>4</v>
      </c>
      <c r="CI33" s="2">
        <v>7</v>
      </c>
      <c r="CJ33" s="2">
        <v>4</v>
      </c>
      <c r="CK33" s="2">
        <v>4</v>
      </c>
      <c r="CL33" s="2">
        <v>12</v>
      </c>
      <c r="CM33" s="2">
        <v>4</v>
      </c>
      <c r="CN33" s="2">
        <v>8</v>
      </c>
      <c r="CO33" s="2">
        <v>5</v>
      </c>
      <c r="CP33" s="2">
        <v>4</v>
      </c>
      <c r="CQ33" s="2">
        <v>4</v>
      </c>
      <c r="CR33" s="2">
        <v>4</v>
      </c>
      <c r="CS33" s="2">
        <v>3</v>
      </c>
      <c r="CT33" s="2">
        <v>14</v>
      </c>
      <c r="CU33" s="2">
        <v>7</v>
      </c>
      <c r="CV33" s="2">
        <v>5</v>
      </c>
      <c r="CW33" s="2">
        <v>8</v>
      </c>
      <c r="CX33" s="2">
        <v>6</v>
      </c>
      <c r="CY33" s="2">
        <v>9</v>
      </c>
      <c r="CZ33" s="2">
        <v>10</v>
      </c>
      <c r="DA33" s="2">
        <v>12</v>
      </c>
      <c r="DB33" s="2">
        <v>9</v>
      </c>
      <c r="DC33" s="2">
        <v>7</v>
      </c>
      <c r="DD33" s="2">
        <v>15</v>
      </c>
      <c r="DE33" s="2">
        <v>9</v>
      </c>
      <c r="DF33" s="2">
        <v>10</v>
      </c>
      <c r="DG33" s="2">
        <v>9</v>
      </c>
      <c r="DH33" s="2">
        <v>5</v>
      </c>
      <c r="DI33" s="2">
        <v>6</v>
      </c>
      <c r="DJ33" s="2">
        <v>6</v>
      </c>
      <c r="DK33" s="2">
        <v>8</v>
      </c>
      <c r="DL33" s="2">
        <v>6</v>
      </c>
      <c r="DM33" s="2">
        <v>9</v>
      </c>
      <c r="DN33" s="2">
        <v>7</v>
      </c>
      <c r="DO33" s="2">
        <v>12</v>
      </c>
      <c r="DP33" s="2">
        <v>14</v>
      </c>
      <c r="DQ33" s="2">
        <v>7</v>
      </c>
    </row>
    <row r="34" spans="1:121" ht="13.5" customHeight="1" x14ac:dyDescent="0.2">
      <c r="A34" s="24"/>
      <c r="D34" s="2" t="s">
        <v>92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>
        <f t="shared" ref="W34:BI34" si="32">(CE40+CE41)/CE46</f>
        <v>0.3783783783783784</v>
      </c>
      <c r="X34" s="10">
        <f t="shared" si="32"/>
        <v>0.35135135135135137</v>
      </c>
      <c r="Y34" s="10">
        <f t="shared" si="32"/>
        <v>0.359375</v>
      </c>
      <c r="Z34" s="10">
        <f t="shared" si="32"/>
        <v>0.46226415094339623</v>
      </c>
      <c r="AA34" s="10">
        <f t="shared" si="32"/>
        <v>0.49006622516556292</v>
      </c>
      <c r="AB34" s="10">
        <f t="shared" si="32"/>
        <v>0.55729166666666663</v>
      </c>
      <c r="AC34" s="10">
        <f t="shared" si="32"/>
        <v>0.58208955223880599</v>
      </c>
      <c r="AD34" s="10">
        <f t="shared" si="32"/>
        <v>0.58685446009389675</v>
      </c>
      <c r="AE34" s="10">
        <f t="shared" si="32"/>
        <v>0.62882096069868998</v>
      </c>
      <c r="AF34" s="10">
        <f t="shared" si="32"/>
        <v>0.62389380530973448</v>
      </c>
      <c r="AG34" s="10">
        <f t="shared" si="32"/>
        <v>0.7151515151515152</v>
      </c>
      <c r="AH34" s="10">
        <f t="shared" si="32"/>
        <v>0.63541666666666663</v>
      </c>
      <c r="AI34" s="10">
        <f t="shared" si="32"/>
        <v>0.61818181818181817</v>
      </c>
      <c r="AJ34" s="10">
        <f t="shared" si="32"/>
        <v>0.54109589041095896</v>
      </c>
      <c r="AK34" s="10">
        <f t="shared" si="32"/>
        <v>0.53600000000000003</v>
      </c>
      <c r="AL34" s="10">
        <f t="shared" si="32"/>
        <v>0.51764705882352946</v>
      </c>
      <c r="AM34" s="10">
        <f t="shared" si="32"/>
        <v>0.53503184713375795</v>
      </c>
      <c r="AN34" s="10">
        <f t="shared" si="32"/>
        <v>0.48125000000000001</v>
      </c>
      <c r="AO34" s="10">
        <f t="shared" si="32"/>
        <v>0.51923076923076927</v>
      </c>
      <c r="AP34" s="10">
        <f t="shared" si="32"/>
        <v>0.50624999999999998</v>
      </c>
      <c r="AQ34" s="10">
        <f t="shared" si="32"/>
        <v>0.46</v>
      </c>
      <c r="AR34" s="10">
        <f t="shared" si="32"/>
        <v>0.56395348837209303</v>
      </c>
      <c r="AS34" s="10">
        <f t="shared" si="32"/>
        <v>0.56830601092896171</v>
      </c>
      <c r="AT34" s="10">
        <f t="shared" si="32"/>
        <v>0.52791878172588835</v>
      </c>
      <c r="AU34" s="10">
        <f t="shared" si="32"/>
        <v>0.671875</v>
      </c>
      <c r="AV34" s="10">
        <f t="shared" si="32"/>
        <v>0.62770562770562766</v>
      </c>
      <c r="AW34" s="10">
        <f t="shared" si="32"/>
        <v>0.61057692307692313</v>
      </c>
      <c r="AX34" s="10">
        <f t="shared" si="32"/>
        <v>0.62755102040816324</v>
      </c>
      <c r="AY34" s="10">
        <f t="shared" si="32"/>
        <v>0.61538461538461542</v>
      </c>
      <c r="AZ34" s="10">
        <f t="shared" si="32"/>
        <v>0.63043478260869568</v>
      </c>
      <c r="BA34" s="10">
        <f t="shared" si="32"/>
        <v>0.62566844919786091</v>
      </c>
      <c r="BB34" s="10">
        <f t="shared" si="32"/>
        <v>0.63076923076923075</v>
      </c>
      <c r="BC34" s="10">
        <f t="shared" si="32"/>
        <v>0.69841269841269837</v>
      </c>
      <c r="BD34" s="10">
        <f t="shared" si="32"/>
        <v>0.66176470588235292</v>
      </c>
      <c r="BE34" s="10">
        <f t="shared" si="32"/>
        <v>0.6517857142857143</v>
      </c>
      <c r="BF34" s="10">
        <f t="shared" si="32"/>
        <v>0.6071428571428571</v>
      </c>
      <c r="BG34" s="10">
        <f t="shared" si="32"/>
        <v>0.5864661654135338</v>
      </c>
      <c r="BH34" s="10">
        <f t="shared" si="32"/>
        <v>0.64179104477611937</v>
      </c>
      <c r="BI34" s="10">
        <f t="shared" si="32"/>
        <v>0.60416666666666663</v>
      </c>
      <c r="BJ34" s="30"/>
      <c r="BL34" s="2" t="s">
        <v>59</v>
      </c>
      <c r="BM34" s="2">
        <v>11</v>
      </c>
      <c r="CB34" s="2">
        <v>4</v>
      </c>
      <c r="CE34" s="2">
        <v>2</v>
      </c>
      <c r="CF34" s="2">
        <v>4</v>
      </c>
      <c r="CG34" s="2">
        <v>6</v>
      </c>
      <c r="CH34" s="2">
        <v>2</v>
      </c>
      <c r="CI34" s="2">
        <v>4</v>
      </c>
      <c r="CJ34" s="2">
        <v>3</v>
      </c>
      <c r="CK34" s="2">
        <v>6</v>
      </c>
      <c r="CL34" s="2">
        <v>3</v>
      </c>
      <c r="CM34" s="2">
        <v>3</v>
      </c>
      <c r="CN34" s="2">
        <v>7</v>
      </c>
      <c r="CO34" s="2">
        <v>8</v>
      </c>
      <c r="CP34" s="2">
        <v>2</v>
      </c>
      <c r="CQ34" s="2">
        <v>1</v>
      </c>
      <c r="CR34" s="2">
        <v>4</v>
      </c>
      <c r="CS34" s="2">
        <v>2</v>
      </c>
      <c r="CT34" s="2">
        <v>5</v>
      </c>
      <c r="CU34" s="2">
        <v>2</v>
      </c>
      <c r="CV34" s="2">
        <v>5</v>
      </c>
      <c r="CW34" s="2">
        <v>1</v>
      </c>
      <c r="CX34" s="2">
        <v>7</v>
      </c>
      <c r="CY34" s="2">
        <v>6</v>
      </c>
      <c r="CZ34" s="2">
        <v>3</v>
      </c>
      <c r="DA34" s="2">
        <v>4</v>
      </c>
      <c r="DB34" s="2">
        <v>11</v>
      </c>
      <c r="DC34" s="2">
        <v>6</v>
      </c>
      <c r="DD34" s="2">
        <v>8</v>
      </c>
      <c r="DE34" s="2">
        <v>10</v>
      </c>
      <c r="DF34" s="2">
        <v>7</v>
      </c>
      <c r="DG34" s="2">
        <v>7</v>
      </c>
      <c r="DH34" s="2">
        <v>7</v>
      </c>
      <c r="DI34" s="2">
        <v>2</v>
      </c>
      <c r="DJ34" s="2">
        <v>4</v>
      </c>
      <c r="DK34" s="2">
        <v>3</v>
      </c>
      <c r="DL34" s="2">
        <v>4</v>
      </c>
      <c r="DM34" s="2">
        <v>6</v>
      </c>
      <c r="DN34" s="2">
        <v>9</v>
      </c>
      <c r="DO34" s="2">
        <v>3</v>
      </c>
      <c r="DP34" s="2">
        <v>11</v>
      </c>
      <c r="DQ34" s="2">
        <v>6</v>
      </c>
    </row>
    <row r="35" spans="1:121" ht="13.5" customHeight="1" x14ac:dyDescent="0.2">
      <c r="A35" s="24"/>
      <c r="D35" s="2" t="s">
        <v>93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>
        <f t="shared" ref="W35:BI35" si="33">SUM(CE40:CE42)/CE46</f>
        <v>0.86486486486486491</v>
      </c>
      <c r="X35" s="10">
        <f t="shared" si="33"/>
        <v>0.73873873873873874</v>
      </c>
      <c r="Y35" s="10">
        <f t="shared" si="33"/>
        <v>0.84375</v>
      </c>
      <c r="Z35" s="10">
        <f t="shared" si="33"/>
        <v>0.8867924528301887</v>
      </c>
      <c r="AA35" s="10">
        <f t="shared" si="33"/>
        <v>0.81456953642384111</v>
      </c>
      <c r="AB35" s="10">
        <f t="shared" si="33"/>
        <v>0.88541666666666663</v>
      </c>
      <c r="AC35" s="10">
        <f t="shared" si="33"/>
        <v>0.94029850746268662</v>
      </c>
      <c r="AD35" s="10">
        <f t="shared" si="33"/>
        <v>0.92488262910798125</v>
      </c>
      <c r="AE35" s="10">
        <f t="shared" si="33"/>
        <v>0.93013100436681218</v>
      </c>
      <c r="AF35" s="10">
        <f t="shared" si="33"/>
        <v>0.9336283185840708</v>
      </c>
      <c r="AG35" s="10">
        <f t="shared" si="33"/>
        <v>0.92121212121212126</v>
      </c>
      <c r="AH35" s="10">
        <f t="shared" si="33"/>
        <v>0.94270833333333337</v>
      </c>
      <c r="AI35" s="10">
        <f t="shared" si="33"/>
        <v>0.89696969696969697</v>
      </c>
      <c r="AJ35" s="10">
        <f t="shared" si="33"/>
        <v>0.93835616438356162</v>
      </c>
      <c r="AK35" s="10">
        <f t="shared" si="33"/>
        <v>0.83199999999999996</v>
      </c>
      <c r="AL35" s="10">
        <f t="shared" si="33"/>
        <v>0.89411764705882357</v>
      </c>
      <c r="AM35" s="10">
        <f t="shared" si="33"/>
        <v>0.92993630573248409</v>
      </c>
      <c r="AN35" s="10">
        <f t="shared" si="33"/>
        <v>0.89375000000000004</v>
      </c>
      <c r="AO35" s="10">
        <f t="shared" si="33"/>
        <v>0.89102564102564108</v>
      </c>
      <c r="AP35" s="10">
        <f t="shared" si="33"/>
        <v>0.90625</v>
      </c>
      <c r="AQ35" s="10">
        <f t="shared" si="33"/>
        <v>0.875</v>
      </c>
      <c r="AR35" s="10">
        <f t="shared" si="33"/>
        <v>0.92441860465116277</v>
      </c>
      <c r="AS35" s="10">
        <f t="shared" si="33"/>
        <v>0.88524590163934425</v>
      </c>
      <c r="AT35" s="10">
        <f t="shared" si="33"/>
        <v>0.89847715736040612</v>
      </c>
      <c r="AU35" s="10">
        <f t="shared" si="33"/>
        <v>0.94270833333333337</v>
      </c>
      <c r="AV35" s="10">
        <f t="shared" si="33"/>
        <v>0.94372294372294374</v>
      </c>
      <c r="AW35" s="10">
        <f t="shared" si="33"/>
        <v>0.92788461538461542</v>
      </c>
      <c r="AX35" s="10">
        <f t="shared" si="33"/>
        <v>0.93877551020408168</v>
      </c>
      <c r="AY35" s="10">
        <f t="shared" si="33"/>
        <v>0.91902834008097167</v>
      </c>
      <c r="AZ35" s="10">
        <f t="shared" si="33"/>
        <v>0.93043478260869561</v>
      </c>
      <c r="BA35" s="10">
        <f t="shared" si="33"/>
        <v>0.9197860962566845</v>
      </c>
      <c r="BB35" s="10">
        <f t="shared" si="33"/>
        <v>0.89230769230769236</v>
      </c>
      <c r="BC35" s="10">
        <f t="shared" si="33"/>
        <v>0.94444444444444442</v>
      </c>
      <c r="BD35" s="10">
        <f t="shared" si="33"/>
        <v>0.91911764705882348</v>
      </c>
      <c r="BE35" s="10">
        <f t="shared" si="33"/>
        <v>0.9464285714285714</v>
      </c>
      <c r="BF35" s="10">
        <f t="shared" si="33"/>
        <v>0.8928571428571429</v>
      </c>
      <c r="BG35" s="10">
        <f t="shared" si="33"/>
        <v>0.89473684210526316</v>
      </c>
      <c r="BH35" s="10">
        <f t="shared" si="33"/>
        <v>0.90298507462686572</v>
      </c>
      <c r="BI35" s="10">
        <f t="shared" si="33"/>
        <v>0.88194444444444442</v>
      </c>
      <c r="BJ35" s="30"/>
      <c r="BL35" s="2" t="s">
        <v>61</v>
      </c>
      <c r="BM35" s="2">
        <v>5</v>
      </c>
      <c r="CB35" s="2">
        <v>1</v>
      </c>
      <c r="CE35" s="2">
        <v>4</v>
      </c>
      <c r="CF35" s="2">
        <v>2</v>
      </c>
      <c r="CG35" s="2">
        <v>1</v>
      </c>
      <c r="CH35" s="2">
        <v>3</v>
      </c>
      <c r="CI35" s="2">
        <v>4</v>
      </c>
      <c r="CJ35" s="2">
        <v>2</v>
      </c>
      <c r="CK35" s="2">
        <v>0</v>
      </c>
      <c r="CL35" s="2">
        <v>1</v>
      </c>
      <c r="CM35" s="2">
        <v>3</v>
      </c>
      <c r="CN35" s="2">
        <v>3</v>
      </c>
      <c r="CO35" s="2">
        <v>0</v>
      </c>
      <c r="CP35" s="2">
        <v>2</v>
      </c>
      <c r="CQ35" s="2">
        <v>1</v>
      </c>
      <c r="CR35" s="2">
        <v>1</v>
      </c>
      <c r="CS35" s="2">
        <v>3</v>
      </c>
      <c r="CT35" s="2">
        <v>2</v>
      </c>
      <c r="CU35" s="2">
        <v>1</v>
      </c>
      <c r="CV35" s="2">
        <v>2</v>
      </c>
      <c r="CW35" s="2">
        <v>3</v>
      </c>
      <c r="CX35" s="2">
        <v>1</v>
      </c>
      <c r="CY35" s="2">
        <v>4</v>
      </c>
      <c r="CZ35" s="2">
        <v>3</v>
      </c>
      <c r="DA35" s="2">
        <v>2</v>
      </c>
      <c r="DB35" s="2">
        <v>10</v>
      </c>
      <c r="DC35" s="2">
        <v>4</v>
      </c>
      <c r="DD35" s="2">
        <v>7</v>
      </c>
      <c r="DE35" s="2">
        <v>6</v>
      </c>
      <c r="DF35" s="2">
        <v>1</v>
      </c>
      <c r="DG35" s="2">
        <v>2</v>
      </c>
      <c r="DH35" s="2">
        <v>3</v>
      </c>
      <c r="DI35" s="2">
        <v>2</v>
      </c>
      <c r="DJ35" s="2">
        <v>2</v>
      </c>
      <c r="DK35" s="2">
        <v>1</v>
      </c>
      <c r="DL35" s="2">
        <v>0</v>
      </c>
      <c r="DM35" s="2">
        <v>1</v>
      </c>
      <c r="DN35" s="2">
        <v>2</v>
      </c>
      <c r="DO35" s="2">
        <v>3</v>
      </c>
      <c r="DP35" s="2">
        <v>4</v>
      </c>
      <c r="DQ35" s="2">
        <v>2</v>
      </c>
    </row>
    <row r="36" spans="1:121" ht="13.5" customHeight="1" x14ac:dyDescent="0.2">
      <c r="A36" s="24"/>
      <c r="D36" s="2" t="s">
        <v>94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>
        <f t="shared" ref="W36:BI36" si="34">SUM(CE40:CE43)/CE46</f>
        <v>0.98198198198198194</v>
      </c>
      <c r="X36" s="10">
        <f t="shared" si="34"/>
        <v>0.97297297297297303</v>
      </c>
      <c r="Y36" s="10">
        <f t="shared" si="34"/>
        <v>0.9453125</v>
      </c>
      <c r="Z36" s="10">
        <f t="shared" si="34"/>
        <v>1</v>
      </c>
      <c r="AA36" s="10">
        <f t="shared" si="34"/>
        <v>0.98675496688741726</v>
      </c>
      <c r="AB36" s="10">
        <f t="shared" si="34"/>
        <v>1</v>
      </c>
      <c r="AC36" s="10">
        <f t="shared" si="34"/>
        <v>1</v>
      </c>
      <c r="AD36" s="10">
        <f t="shared" si="34"/>
        <v>1</v>
      </c>
      <c r="AE36" s="10">
        <f t="shared" si="34"/>
        <v>0.99563318777292575</v>
      </c>
      <c r="AF36" s="10">
        <f t="shared" si="34"/>
        <v>1</v>
      </c>
      <c r="AG36" s="10">
        <f t="shared" si="34"/>
        <v>1</v>
      </c>
      <c r="AH36" s="10">
        <f t="shared" si="34"/>
        <v>1</v>
      </c>
      <c r="AI36" s="10">
        <f t="shared" si="34"/>
        <v>0.9939393939393939</v>
      </c>
      <c r="AJ36" s="10">
        <f t="shared" si="34"/>
        <v>0.99315068493150682</v>
      </c>
      <c r="AK36" s="10">
        <f t="shared" si="34"/>
        <v>0.98399999999999999</v>
      </c>
      <c r="AL36" s="10">
        <f t="shared" si="34"/>
        <v>1</v>
      </c>
      <c r="AM36" s="10">
        <f t="shared" si="34"/>
        <v>0.99363057324840764</v>
      </c>
      <c r="AN36" s="10">
        <f t="shared" si="34"/>
        <v>0.99375000000000002</v>
      </c>
      <c r="AO36" s="10">
        <f t="shared" si="34"/>
        <v>1</v>
      </c>
      <c r="AP36" s="10">
        <f t="shared" si="34"/>
        <v>0.99375000000000002</v>
      </c>
      <c r="AQ36" s="10">
        <f t="shared" si="34"/>
        <v>0.995</v>
      </c>
      <c r="AR36" s="10">
        <f t="shared" si="34"/>
        <v>1</v>
      </c>
      <c r="AS36" s="10">
        <f t="shared" si="34"/>
        <v>1</v>
      </c>
      <c r="AT36" s="10">
        <f t="shared" si="34"/>
        <v>1</v>
      </c>
      <c r="AU36" s="10">
        <f t="shared" si="34"/>
        <v>0.99479166666666663</v>
      </c>
      <c r="AV36" s="10">
        <f t="shared" si="34"/>
        <v>0.99567099567099571</v>
      </c>
      <c r="AW36" s="10">
        <f t="shared" si="34"/>
        <v>0.99519230769230771</v>
      </c>
      <c r="AX36" s="10">
        <f t="shared" si="34"/>
        <v>1</v>
      </c>
      <c r="AY36" s="10">
        <f t="shared" si="34"/>
        <v>1</v>
      </c>
      <c r="AZ36" s="10">
        <f t="shared" si="34"/>
        <v>0.9956521739130435</v>
      </c>
      <c r="BA36" s="10">
        <f t="shared" si="34"/>
        <v>0.99465240641711228</v>
      </c>
      <c r="BB36" s="10">
        <f t="shared" si="34"/>
        <v>1</v>
      </c>
      <c r="BC36" s="10">
        <f t="shared" si="34"/>
        <v>0.99206349206349209</v>
      </c>
      <c r="BD36" s="10">
        <f t="shared" si="34"/>
        <v>1</v>
      </c>
      <c r="BE36" s="10">
        <f t="shared" si="34"/>
        <v>1</v>
      </c>
      <c r="BF36" s="10">
        <f t="shared" si="34"/>
        <v>1</v>
      </c>
      <c r="BG36" s="10">
        <f t="shared" si="34"/>
        <v>0.99248120300751874</v>
      </c>
      <c r="BH36" s="10">
        <f t="shared" si="34"/>
        <v>1</v>
      </c>
      <c r="BI36" s="10">
        <f t="shared" si="34"/>
        <v>0.99305555555555558</v>
      </c>
      <c r="BJ36" s="25"/>
      <c r="BL36" s="2" t="s">
        <v>63</v>
      </c>
      <c r="BM36" s="2">
        <v>2</v>
      </c>
      <c r="CB36" s="2">
        <v>0</v>
      </c>
      <c r="CE36" s="2">
        <v>0</v>
      </c>
      <c r="CF36" s="2">
        <v>0</v>
      </c>
      <c r="CG36" s="2">
        <v>3</v>
      </c>
      <c r="CH36" s="2">
        <v>0</v>
      </c>
      <c r="CI36" s="2">
        <v>0</v>
      </c>
      <c r="CJ36" s="2">
        <v>0</v>
      </c>
      <c r="CK36" s="2">
        <v>0</v>
      </c>
      <c r="CL36" s="2">
        <v>1</v>
      </c>
      <c r="CN36" s="2">
        <v>2</v>
      </c>
      <c r="CO36" s="2">
        <v>0</v>
      </c>
      <c r="CP36" s="2">
        <v>1</v>
      </c>
      <c r="CQ36" s="2">
        <v>0</v>
      </c>
      <c r="CR36" s="2">
        <v>1</v>
      </c>
      <c r="CS36" s="2">
        <v>1</v>
      </c>
      <c r="CT36" s="2">
        <v>0</v>
      </c>
      <c r="CU36" s="2">
        <v>2</v>
      </c>
      <c r="CV36" s="2">
        <v>5</v>
      </c>
      <c r="CW36" s="2">
        <v>1</v>
      </c>
      <c r="CX36" s="2">
        <v>3</v>
      </c>
      <c r="CY36" s="2">
        <v>1</v>
      </c>
      <c r="CZ36" s="2">
        <v>0</v>
      </c>
      <c r="DA36" s="2">
        <v>1</v>
      </c>
      <c r="DB36" s="2">
        <v>3</v>
      </c>
      <c r="DC36" s="2">
        <v>3</v>
      </c>
      <c r="DD36" s="2">
        <v>2</v>
      </c>
      <c r="DE36" s="2">
        <v>3</v>
      </c>
      <c r="DF36" s="2">
        <v>0</v>
      </c>
      <c r="DG36" s="2">
        <v>0</v>
      </c>
      <c r="DH36" s="2">
        <v>2</v>
      </c>
      <c r="DI36" s="2">
        <v>0</v>
      </c>
      <c r="DJ36" s="2">
        <v>1</v>
      </c>
      <c r="DK36" s="2">
        <v>1</v>
      </c>
      <c r="DL36" s="2">
        <v>0</v>
      </c>
      <c r="DM36" s="2">
        <v>1</v>
      </c>
      <c r="DN36" s="2">
        <v>5</v>
      </c>
      <c r="DO36" s="2">
        <v>0</v>
      </c>
      <c r="DP36" s="2">
        <v>3</v>
      </c>
      <c r="DQ36" s="2">
        <v>2</v>
      </c>
    </row>
    <row r="37" spans="1:121" ht="13.5" customHeight="1" x14ac:dyDescent="0.2">
      <c r="A37" s="24"/>
      <c r="D37" s="2" t="s">
        <v>95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>
        <f t="shared" ref="W37:BI37" si="35">SUM(CE40:CE44)/CE46</f>
        <v>0.99099099099099097</v>
      </c>
      <c r="X37" s="10">
        <f t="shared" si="35"/>
        <v>1</v>
      </c>
      <c r="Y37" s="10">
        <f t="shared" si="35"/>
        <v>0.9765625</v>
      </c>
      <c r="Z37" s="10">
        <f t="shared" si="35"/>
        <v>1</v>
      </c>
      <c r="AA37" s="10">
        <f t="shared" si="35"/>
        <v>0.99337748344370858</v>
      </c>
      <c r="AB37" s="10">
        <f t="shared" si="35"/>
        <v>1</v>
      </c>
      <c r="AC37" s="10">
        <f t="shared" si="35"/>
        <v>1</v>
      </c>
      <c r="AD37" s="10">
        <f t="shared" si="35"/>
        <v>1</v>
      </c>
      <c r="AE37" s="10">
        <f t="shared" si="35"/>
        <v>1</v>
      </c>
      <c r="AF37" s="10">
        <f t="shared" si="35"/>
        <v>1</v>
      </c>
      <c r="AG37" s="10">
        <f t="shared" si="35"/>
        <v>1</v>
      </c>
      <c r="AH37" s="10">
        <f t="shared" si="35"/>
        <v>1</v>
      </c>
      <c r="AI37" s="10">
        <f t="shared" si="35"/>
        <v>1</v>
      </c>
      <c r="AJ37" s="10">
        <f t="shared" si="35"/>
        <v>0.99315068493150682</v>
      </c>
      <c r="AK37" s="10">
        <f t="shared" si="35"/>
        <v>0.99199999999999999</v>
      </c>
      <c r="AL37" s="10">
        <f t="shared" si="35"/>
        <v>1</v>
      </c>
      <c r="AM37" s="10">
        <f t="shared" si="35"/>
        <v>1</v>
      </c>
      <c r="AN37" s="10">
        <f t="shared" si="35"/>
        <v>1</v>
      </c>
      <c r="AO37" s="10">
        <f t="shared" si="35"/>
        <v>1</v>
      </c>
      <c r="AP37" s="10">
        <f t="shared" si="35"/>
        <v>1</v>
      </c>
      <c r="AQ37" s="10">
        <f t="shared" si="35"/>
        <v>1</v>
      </c>
      <c r="AR37" s="10">
        <f t="shared" si="35"/>
        <v>1</v>
      </c>
      <c r="AS37" s="10">
        <f t="shared" si="35"/>
        <v>1</v>
      </c>
      <c r="AT37" s="10">
        <f t="shared" si="35"/>
        <v>1</v>
      </c>
      <c r="AU37" s="10">
        <f t="shared" si="35"/>
        <v>1</v>
      </c>
      <c r="AV37" s="10">
        <f t="shared" si="35"/>
        <v>1</v>
      </c>
      <c r="AW37" s="10">
        <f t="shared" si="35"/>
        <v>1</v>
      </c>
      <c r="AX37" s="10">
        <f t="shared" si="35"/>
        <v>1</v>
      </c>
      <c r="AY37" s="10">
        <f t="shared" si="35"/>
        <v>1</v>
      </c>
      <c r="AZ37" s="10">
        <f t="shared" si="35"/>
        <v>1</v>
      </c>
      <c r="BA37" s="10">
        <f t="shared" si="35"/>
        <v>0.99465240641711228</v>
      </c>
      <c r="BB37" s="10">
        <f t="shared" si="35"/>
        <v>1</v>
      </c>
      <c r="BC37" s="10">
        <f t="shared" si="35"/>
        <v>1</v>
      </c>
      <c r="BD37" s="10">
        <f t="shared" si="35"/>
        <v>1</v>
      </c>
      <c r="BE37" s="10">
        <f t="shared" si="35"/>
        <v>1</v>
      </c>
      <c r="BF37" s="10">
        <f t="shared" si="35"/>
        <v>1</v>
      </c>
      <c r="BG37" s="10">
        <f t="shared" si="35"/>
        <v>1</v>
      </c>
      <c r="BH37" s="10">
        <f t="shared" si="35"/>
        <v>1</v>
      </c>
      <c r="BI37" s="10">
        <f t="shared" si="35"/>
        <v>0.99305555555555558</v>
      </c>
      <c r="BJ37" s="25"/>
      <c r="BL37" s="2" t="s">
        <v>64</v>
      </c>
      <c r="BM37" s="2">
        <v>1</v>
      </c>
      <c r="CB37" s="2">
        <v>0</v>
      </c>
      <c r="CE37" s="2">
        <v>0</v>
      </c>
      <c r="CF37" s="2">
        <v>0</v>
      </c>
      <c r="CG37" s="2">
        <v>1</v>
      </c>
      <c r="CH37" s="2">
        <v>0</v>
      </c>
      <c r="CI37" s="2">
        <v>1</v>
      </c>
      <c r="CJ37" s="2">
        <v>0</v>
      </c>
      <c r="CK37" s="2">
        <v>0</v>
      </c>
      <c r="CL37" s="2">
        <v>1</v>
      </c>
      <c r="CN37" s="2">
        <v>1</v>
      </c>
      <c r="CO37" s="2">
        <v>0</v>
      </c>
      <c r="CQ37" s="2">
        <v>0</v>
      </c>
      <c r="CR37" s="2">
        <v>0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1</v>
      </c>
      <c r="CY37" s="2">
        <v>2</v>
      </c>
      <c r="CZ37" s="2">
        <v>0</v>
      </c>
      <c r="DA37" s="2">
        <v>0</v>
      </c>
      <c r="DB37" s="2">
        <v>0</v>
      </c>
      <c r="DC37" s="2">
        <v>1</v>
      </c>
      <c r="DD37" s="2">
        <v>0</v>
      </c>
      <c r="DE37" s="2">
        <v>0</v>
      </c>
      <c r="DF37" s="2">
        <v>0</v>
      </c>
      <c r="DG37" s="2">
        <v>1</v>
      </c>
      <c r="DH37" s="2">
        <v>2</v>
      </c>
      <c r="DI37" s="2">
        <v>0</v>
      </c>
      <c r="DJ37" s="2">
        <v>1</v>
      </c>
      <c r="DK37" s="2">
        <v>1</v>
      </c>
      <c r="DL37" s="2">
        <v>1</v>
      </c>
      <c r="DM37" s="2">
        <v>0</v>
      </c>
      <c r="DN37" s="2">
        <v>0</v>
      </c>
      <c r="DO37" s="2">
        <v>0</v>
      </c>
      <c r="DP37" s="2">
        <v>0</v>
      </c>
      <c r="DQ37" s="2">
        <v>0</v>
      </c>
    </row>
    <row r="38" spans="1:121" ht="13.5" customHeight="1" x14ac:dyDescent="0.2">
      <c r="A38" s="24"/>
      <c r="D38" s="14" t="s">
        <v>70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>
        <f t="shared" ref="W38:BI38" si="36">CE45/CE46</f>
        <v>9.0090090090090089E-3</v>
      </c>
      <c r="X38" s="15">
        <f t="shared" si="36"/>
        <v>0</v>
      </c>
      <c r="Y38" s="15">
        <f t="shared" si="36"/>
        <v>2.34375E-2</v>
      </c>
      <c r="Z38" s="15">
        <f t="shared" si="36"/>
        <v>0</v>
      </c>
      <c r="AA38" s="15">
        <f t="shared" si="36"/>
        <v>6.6225165562913907E-3</v>
      </c>
      <c r="AB38" s="15">
        <f t="shared" si="36"/>
        <v>0</v>
      </c>
      <c r="AC38" s="15">
        <f t="shared" si="36"/>
        <v>0</v>
      </c>
      <c r="AD38" s="15">
        <f t="shared" si="36"/>
        <v>0</v>
      </c>
      <c r="AE38" s="15">
        <f t="shared" si="36"/>
        <v>0</v>
      </c>
      <c r="AF38" s="15">
        <f t="shared" si="36"/>
        <v>0</v>
      </c>
      <c r="AG38" s="15">
        <f t="shared" si="36"/>
        <v>0</v>
      </c>
      <c r="AH38" s="15">
        <f t="shared" si="36"/>
        <v>0</v>
      </c>
      <c r="AI38" s="15">
        <f t="shared" si="36"/>
        <v>0</v>
      </c>
      <c r="AJ38" s="15">
        <f t="shared" si="36"/>
        <v>6.8493150684931503E-3</v>
      </c>
      <c r="AK38" s="15">
        <f t="shared" si="36"/>
        <v>8.0000000000000002E-3</v>
      </c>
      <c r="AL38" s="15">
        <f t="shared" si="36"/>
        <v>0</v>
      </c>
      <c r="AM38" s="15">
        <f t="shared" si="36"/>
        <v>0</v>
      </c>
      <c r="AN38" s="15">
        <f t="shared" si="36"/>
        <v>0</v>
      </c>
      <c r="AO38" s="15">
        <f t="shared" si="36"/>
        <v>0</v>
      </c>
      <c r="AP38" s="15">
        <f t="shared" si="36"/>
        <v>0</v>
      </c>
      <c r="AQ38" s="15">
        <f t="shared" si="36"/>
        <v>0</v>
      </c>
      <c r="AR38" s="15">
        <f t="shared" si="36"/>
        <v>0</v>
      </c>
      <c r="AS38" s="15">
        <f t="shared" si="36"/>
        <v>0</v>
      </c>
      <c r="AT38" s="15">
        <f t="shared" si="36"/>
        <v>0</v>
      </c>
      <c r="AU38" s="15">
        <f t="shared" si="36"/>
        <v>0</v>
      </c>
      <c r="AV38" s="15">
        <f t="shared" si="36"/>
        <v>0</v>
      </c>
      <c r="AW38" s="15">
        <f t="shared" si="36"/>
        <v>0</v>
      </c>
      <c r="AX38" s="15">
        <f t="shared" si="36"/>
        <v>0</v>
      </c>
      <c r="AY38" s="15">
        <f t="shared" si="36"/>
        <v>0</v>
      </c>
      <c r="AZ38" s="15">
        <f t="shared" si="36"/>
        <v>0</v>
      </c>
      <c r="BA38" s="15">
        <f t="shared" si="36"/>
        <v>5.3475935828877002E-3</v>
      </c>
      <c r="BB38" s="15">
        <f t="shared" si="36"/>
        <v>0</v>
      </c>
      <c r="BC38" s="15">
        <f t="shared" si="36"/>
        <v>0</v>
      </c>
      <c r="BD38" s="15">
        <f t="shared" si="36"/>
        <v>0</v>
      </c>
      <c r="BE38" s="15">
        <f t="shared" si="36"/>
        <v>0</v>
      </c>
      <c r="BF38" s="15">
        <f t="shared" si="36"/>
        <v>0</v>
      </c>
      <c r="BG38" s="15">
        <f t="shared" si="36"/>
        <v>0</v>
      </c>
      <c r="BH38" s="15">
        <f t="shared" si="36"/>
        <v>0</v>
      </c>
      <c r="BI38" s="15">
        <f t="shared" si="36"/>
        <v>6.9444444444444441E-3</v>
      </c>
      <c r="BJ38" s="25"/>
      <c r="BL38" s="2" t="s">
        <v>66</v>
      </c>
      <c r="BM38" s="2">
        <v>1</v>
      </c>
      <c r="CB38" s="2">
        <v>0</v>
      </c>
      <c r="CE38" s="2">
        <v>0</v>
      </c>
      <c r="CF38" s="2">
        <v>0</v>
      </c>
      <c r="CG38" s="2">
        <v>1</v>
      </c>
      <c r="CH38" s="2">
        <v>0</v>
      </c>
      <c r="CI38" s="2">
        <v>0</v>
      </c>
      <c r="CJ38" s="2">
        <v>1</v>
      </c>
      <c r="CK38" s="2">
        <v>0</v>
      </c>
      <c r="CL38" s="2">
        <v>0</v>
      </c>
      <c r="CN38" s="2">
        <v>1</v>
      </c>
      <c r="CO38" s="2">
        <v>0</v>
      </c>
      <c r="CQ38" s="2">
        <v>1</v>
      </c>
      <c r="CR38" s="2">
        <v>0</v>
      </c>
      <c r="CS38" s="2">
        <v>0</v>
      </c>
      <c r="CT38" s="2">
        <v>0</v>
      </c>
      <c r="CU38" s="2">
        <v>0</v>
      </c>
      <c r="CV38" s="2">
        <v>2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2">
        <v>0</v>
      </c>
      <c r="DO38" s="2">
        <v>0</v>
      </c>
      <c r="DP38" s="2">
        <v>0</v>
      </c>
      <c r="DQ38" s="2">
        <v>0</v>
      </c>
    </row>
    <row r="39" spans="1:121" ht="13.5" customHeight="1" x14ac:dyDescent="0.2">
      <c r="A39" s="24"/>
      <c r="D39" s="9" t="s">
        <v>72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6">
        <f t="shared" ref="W39:BI39" si="37">CE47</f>
        <v>26.1</v>
      </c>
      <c r="X39" s="6">
        <f t="shared" si="37"/>
        <v>26</v>
      </c>
      <c r="Y39" s="6">
        <f t="shared" si="37"/>
        <v>26.2</v>
      </c>
      <c r="Z39" s="6">
        <f t="shared" si="37"/>
        <v>27.1</v>
      </c>
      <c r="AA39" s="6">
        <f t="shared" si="37"/>
        <v>27.1</v>
      </c>
      <c r="AB39" s="6">
        <f t="shared" si="37"/>
        <v>27.9</v>
      </c>
      <c r="AC39" s="6">
        <f t="shared" si="37"/>
        <v>28.1</v>
      </c>
      <c r="AD39" s="6">
        <f t="shared" si="37"/>
        <v>28.1</v>
      </c>
      <c r="AE39" s="6">
        <f t="shared" si="37"/>
        <v>28.5</v>
      </c>
      <c r="AF39" s="6">
        <f t="shared" si="37"/>
        <v>28.4</v>
      </c>
      <c r="AG39" s="6">
        <f t="shared" si="37"/>
        <v>28.8</v>
      </c>
      <c r="AH39" s="6">
        <f t="shared" si="37"/>
        <v>28.7</v>
      </c>
      <c r="AI39" s="6">
        <f t="shared" si="37"/>
        <v>28.1</v>
      </c>
      <c r="AJ39" s="6">
        <f t="shared" si="37"/>
        <v>27.9</v>
      </c>
      <c r="AK39" s="6">
        <f t="shared" si="37"/>
        <v>27.2</v>
      </c>
      <c r="AL39" s="6">
        <f t="shared" si="37"/>
        <v>27.7</v>
      </c>
      <c r="AM39" s="6">
        <f t="shared" si="37"/>
        <v>27.9</v>
      </c>
      <c r="AN39" s="6">
        <f t="shared" si="37"/>
        <v>27.1</v>
      </c>
      <c r="AO39" s="6">
        <f t="shared" si="37"/>
        <v>27.5</v>
      </c>
      <c r="AP39" s="6">
        <f t="shared" si="37"/>
        <v>27.6</v>
      </c>
      <c r="AQ39" s="6">
        <f t="shared" si="37"/>
        <v>27.5</v>
      </c>
      <c r="AR39" s="6">
        <f t="shared" si="37"/>
        <v>28.2</v>
      </c>
      <c r="AS39" s="6">
        <f t="shared" si="37"/>
        <v>28.1</v>
      </c>
      <c r="AT39" s="6">
        <f t="shared" si="37"/>
        <v>27.9</v>
      </c>
      <c r="AU39" s="6">
        <f t="shared" si="37"/>
        <v>28.5</v>
      </c>
      <c r="AV39" s="6">
        <f t="shared" si="37"/>
        <v>28.2</v>
      </c>
      <c r="AW39" s="6">
        <f t="shared" si="37"/>
        <v>28.4</v>
      </c>
      <c r="AX39" s="6">
        <f t="shared" si="37"/>
        <v>28.6</v>
      </c>
      <c r="AY39" s="6">
        <f t="shared" si="37"/>
        <v>28.4</v>
      </c>
      <c r="AZ39" s="6">
        <f t="shared" si="37"/>
        <v>28.4</v>
      </c>
      <c r="BA39" s="6">
        <f t="shared" si="37"/>
        <v>28.5</v>
      </c>
      <c r="BB39" s="6">
        <f t="shared" si="37"/>
        <v>28.5</v>
      </c>
      <c r="BC39" s="6">
        <f t="shared" si="37"/>
        <v>29.1</v>
      </c>
      <c r="BD39" s="6">
        <f t="shared" si="37"/>
        <v>29.1</v>
      </c>
      <c r="BE39" s="6">
        <f t="shared" si="37"/>
        <v>29.4</v>
      </c>
      <c r="BF39" s="6">
        <f t="shared" si="37"/>
        <v>28.5</v>
      </c>
      <c r="BG39" s="6">
        <f t="shared" si="37"/>
        <v>28.4</v>
      </c>
      <c r="BH39" s="6">
        <f t="shared" si="37"/>
        <v>28.5</v>
      </c>
      <c r="BI39" s="6">
        <f t="shared" si="37"/>
        <v>28.2</v>
      </c>
      <c r="BJ39" s="30"/>
      <c r="BL39" s="9" t="s">
        <v>81</v>
      </c>
      <c r="BM39" s="2">
        <f>SUM(BM29:BM38)</f>
        <v>170</v>
      </c>
      <c r="CB39" s="2">
        <f>SUM(CB29:CB38)</f>
        <v>95</v>
      </c>
      <c r="CE39" s="2">
        <f t="shared" ref="CE39:DA39" si="38">SUM(CE29:CE38)</f>
        <v>116</v>
      </c>
      <c r="CF39" s="2">
        <f t="shared" si="38"/>
        <v>128</v>
      </c>
      <c r="CG39" s="2">
        <f t="shared" si="38"/>
        <v>138</v>
      </c>
      <c r="CH39" s="2">
        <f t="shared" si="38"/>
        <v>110</v>
      </c>
      <c r="CI39" s="2">
        <f t="shared" si="38"/>
        <v>166</v>
      </c>
      <c r="CJ39" s="2">
        <f t="shared" si="38"/>
        <v>214</v>
      </c>
      <c r="CK39" s="2">
        <f t="shared" si="38"/>
        <v>224</v>
      </c>
      <c r="CL39" s="2">
        <f t="shared" si="38"/>
        <v>227</v>
      </c>
      <c r="CM39" s="2">
        <f t="shared" si="38"/>
        <v>248</v>
      </c>
      <c r="CN39" s="2">
        <f t="shared" si="38"/>
        <v>256</v>
      </c>
      <c r="CO39" s="2">
        <f t="shared" si="38"/>
        <v>170</v>
      </c>
      <c r="CP39" s="2">
        <f t="shared" si="38"/>
        <v>205</v>
      </c>
      <c r="CQ39" s="2">
        <f t="shared" si="38"/>
        <v>161</v>
      </c>
      <c r="CR39" s="2">
        <f t="shared" si="38"/>
        <v>150</v>
      </c>
      <c r="CS39" s="2">
        <f t="shared" si="38"/>
        <v>117</v>
      </c>
      <c r="CT39" s="2">
        <f t="shared" si="38"/>
        <v>170</v>
      </c>
      <c r="CU39" s="2">
        <f t="shared" si="38"/>
        <v>167</v>
      </c>
      <c r="CV39" s="2">
        <f t="shared" si="38"/>
        <v>162</v>
      </c>
      <c r="CW39" s="2">
        <f t="shared" si="38"/>
        <v>170</v>
      </c>
      <c r="CX39" s="2">
        <f t="shared" si="38"/>
        <v>155</v>
      </c>
      <c r="CY39" s="2">
        <f t="shared" si="38"/>
        <v>195</v>
      </c>
      <c r="CZ39" s="2">
        <f t="shared" si="38"/>
        <v>171</v>
      </c>
      <c r="DA39" s="2">
        <f t="shared" si="38"/>
        <v>158</v>
      </c>
      <c r="DB39" s="2">
        <f t="shared" ref="DB39:DG39" si="39">SUM(DB29:DB38)</f>
        <v>179</v>
      </c>
      <c r="DC39" s="2">
        <f t="shared" si="39"/>
        <v>181</v>
      </c>
      <c r="DD39" s="2">
        <f t="shared" si="39"/>
        <v>199</v>
      </c>
      <c r="DE39" s="2">
        <f t="shared" si="39"/>
        <v>187</v>
      </c>
      <c r="DF39" s="2">
        <f t="shared" si="39"/>
        <v>179</v>
      </c>
      <c r="DG39" s="2">
        <f t="shared" si="39"/>
        <v>191</v>
      </c>
      <c r="DH39" s="2">
        <f t="shared" ref="DH39:DI39" si="40">SUM(DH29:DH38)</f>
        <v>173</v>
      </c>
      <c r="DI39" s="2">
        <f t="shared" si="40"/>
        <v>144</v>
      </c>
      <c r="DJ39" s="2">
        <f t="shared" ref="DJ39:DK39" si="41">SUM(DJ29:DJ38)</f>
        <v>139</v>
      </c>
      <c r="DK39" s="2">
        <f t="shared" si="41"/>
        <v>127</v>
      </c>
      <c r="DL39" s="2">
        <f t="shared" ref="DL39:DM39" si="42">SUM(DL29:DL38)</f>
        <v>130</v>
      </c>
      <c r="DM39" s="2">
        <f t="shared" si="42"/>
        <v>139</v>
      </c>
      <c r="DN39" s="2">
        <f t="shared" ref="DN39:DO39" si="43">SUM(DN29:DN38)</f>
        <v>141</v>
      </c>
      <c r="DO39" s="2">
        <f t="shared" si="43"/>
        <v>168</v>
      </c>
      <c r="DP39" s="2">
        <f t="shared" ref="DP39:DQ39" si="44">SUM(DP29:DP38)</f>
        <v>161</v>
      </c>
      <c r="DQ39" s="2">
        <f t="shared" si="44"/>
        <v>151</v>
      </c>
    </row>
    <row r="40" spans="1:121" ht="13.5" customHeight="1" x14ac:dyDescent="0.2">
      <c r="A40" s="24"/>
      <c r="BJ40" s="30"/>
      <c r="BL40" s="2" t="s">
        <v>67</v>
      </c>
      <c r="CE40" s="2">
        <v>0</v>
      </c>
      <c r="CF40" s="2">
        <v>3</v>
      </c>
      <c r="CG40" s="2">
        <v>1</v>
      </c>
      <c r="CH40" s="2">
        <v>3</v>
      </c>
      <c r="CI40" s="2">
        <v>3</v>
      </c>
      <c r="CJ40" s="2">
        <v>8</v>
      </c>
      <c r="CK40" s="2">
        <v>15</v>
      </c>
      <c r="CL40" s="2">
        <v>11</v>
      </c>
      <c r="CM40" s="2">
        <v>17</v>
      </c>
      <c r="CN40" s="2">
        <v>15</v>
      </c>
      <c r="CO40" s="2">
        <v>15</v>
      </c>
      <c r="CP40" s="2">
        <v>21</v>
      </c>
      <c r="CQ40" s="2">
        <v>11</v>
      </c>
      <c r="CR40" s="2">
        <v>6</v>
      </c>
      <c r="CS40" s="2">
        <v>4</v>
      </c>
      <c r="CT40" s="2">
        <v>11</v>
      </c>
      <c r="CU40" s="2">
        <v>5</v>
      </c>
      <c r="CV40" s="2">
        <v>8</v>
      </c>
      <c r="CW40" s="2">
        <v>7</v>
      </c>
      <c r="CX40" s="2">
        <v>7</v>
      </c>
      <c r="CY40" s="2">
        <v>15</v>
      </c>
      <c r="CZ40" s="2">
        <v>17</v>
      </c>
      <c r="DA40" s="2">
        <v>24</v>
      </c>
      <c r="DB40" s="2">
        <v>14</v>
      </c>
      <c r="DC40" s="2">
        <v>16</v>
      </c>
      <c r="DD40" s="2">
        <v>20</v>
      </c>
      <c r="DE40" s="2">
        <v>27</v>
      </c>
      <c r="DF40" s="2">
        <v>27</v>
      </c>
      <c r="DG40" s="2">
        <v>29</v>
      </c>
      <c r="DH40" s="2">
        <v>27</v>
      </c>
      <c r="DI40" s="2">
        <v>24</v>
      </c>
      <c r="DJ40" s="2">
        <v>18</v>
      </c>
      <c r="DK40" s="2">
        <v>25</v>
      </c>
      <c r="DL40" s="2">
        <v>27</v>
      </c>
      <c r="DM40" s="2">
        <v>23</v>
      </c>
      <c r="DN40" s="2">
        <v>15</v>
      </c>
      <c r="DO40" s="2">
        <v>23</v>
      </c>
      <c r="DP40" s="2">
        <v>22</v>
      </c>
      <c r="DQ40" s="2">
        <v>15</v>
      </c>
    </row>
    <row r="41" spans="1:121" ht="13.5" customHeight="1" x14ac:dyDescent="0.2">
      <c r="A41" s="24"/>
      <c r="B41" s="38" t="s">
        <v>77</v>
      </c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0"/>
      <c r="BL41" s="2" t="s">
        <v>68</v>
      </c>
      <c r="CE41" s="2">
        <v>42</v>
      </c>
      <c r="CF41" s="2">
        <v>36</v>
      </c>
      <c r="CG41" s="2">
        <v>45</v>
      </c>
      <c r="CH41" s="2">
        <v>46</v>
      </c>
      <c r="CI41" s="2">
        <v>71</v>
      </c>
      <c r="CJ41" s="2">
        <v>99</v>
      </c>
      <c r="CK41" s="2">
        <v>102</v>
      </c>
      <c r="CL41" s="2">
        <v>114</v>
      </c>
      <c r="CM41" s="2">
        <v>127</v>
      </c>
      <c r="CN41" s="2">
        <v>126</v>
      </c>
      <c r="CO41" s="2">
        <v>103</v>
      </c>
      <c r="CP41" s="2">
        <v>101</v>
      </c>
      <c r="CQ41" s="2">
        <v>91</v>
      </c>
      <c r="CR41" s="2">
        <v>73</v>
      </c>
      <c r="CS41" s="2">
        <v>63</v>
      </c>
      <c r="CT41" s="2">
        <v>77</v>
      </c>
      <c r="CU41" s="2">
        <v>79</v>
      </c>
      <c r="CV41" s="2">
        <v>69</v>
      </c>
      <c r="CW41" s="2">
        <v>74</v>
      </c>
      <c r="CX41" s="2">
        <v>74</v>
      </c>
      <c r="CY41" s="2">
        <v>77</v>
      </c>
      <c r="CZ41" s="2">
        <v>80</v>
      </c>
      <c r="DA41" s="2">
        <v>80</v>
      </c>
      <c r="DB41" s="2">
        <v>90</v>
      </c>
      <c r="DC41" s="2">
        <v>113</v>
      </c>
      <c r="DD41" s="2">
        <v>125</v>
      </c>
      <c r="DE41" s="2">
        <v>100</v>
      </c>
      <c r="DF41" s="2">
        <v>96</v>
      </c>
      <c r="DG41" s="2">
        <v>123</v>
      </c>
      <c r="DH41" s="2">
        <v>118</v>
      </c>
      <c r="DI41" s="2">
        <v>93</v>
      </c>
      <c r="DJ41" s="2">
        <v>64</v>
      </c>
      <c r="DK41" s="2">
        <v>63</v>
      </c>
      <c r="DL41" s="2">
        <v>63</v>
      </c>
      <c r="DM41" s="2">
        <v>50</v>
      </c>
      <c r="DN41" s="2">
        <v>53</v>
      </c>
      <c r="DO41" s="2">
        <v>55</v>
      </c>
      <c r="DP41" s="2">
        <v>64</v>
      </c>
      <c r="DQ41" s="2">
        <v>72</v>
      </c>
    </row>
    <row r="42" spans="1:121" ht="13.5" customHeight="1" x14ac:dyDescent="0.2">
      <c r="A42" s="24"/>
      <c r="C42" s="1" t="s">
        <v>50</v>
      </c>
      <c r="BJ42" s="30"/>
      <c r="BL42" s="2" t="s">
        <v>69</v>
      </c>
      <c r="CE42" s="2">
        <v>54</v>
      </c>
      <c r="CF42" s="2">
        <v>43</v>
      </c>
      <c r="CG42" s="2">
        <v>62</v>
      </c>
      <c r="CH42" s="2">
        <v>45</v>
      </c>
      <c r="CI42" s="2">
        <v>49</v>
      </c>
      <c r="CJ42" s="2">
        <v>63</v>
      </c>
      <c r="CK42" s="2">
        <v>72</v>
      </c>
      <c r="CL42" s="2">
        <v>72</v>
      </c>
      <c r="CM42" s="2">
        <v>69</v>
      </c>
      <c r="CN42" s="2">
        <v>70</v>
      </c>
      <c r="CO42" s="2">
        <v>34</v>
      </c>
      <c r="CP42" s="2">
        <v>59</v>
      </c>
      <c r="CQ42" s="2">
        <v>46</v>
      </c>
      <c r="CR42" s="2">
        <v>58</v>
      </c>
      <c r="CS42" s="2">
        <v>37</v>
      </c>
      <c r="CT42" s="2">
        <v>64</v>
      </c>
      <c r="CU42" s="2">
        <v>62</v>
      </c>
      <c r="CV42" s="2">
        <v>66</v>
      </c>
      <c r="CW42" s="2">
        <v>58</v>
      </c>
      <c r="CX42" s="2">
        <v>64</v>
      </c>
      <c r="CY42" s="2">
        <v>83</v>
      </c>
      <c r="CZ42" s="2">
        <v>62</v>
      </c>
      <c r="DA42" s="2">
        <v>58</v>
      </c>
      <c r="DB42" s="2">
        <v>73</v>
      </c>
      <c r="DC42" s="2">
        <v>52</v>
      </c>
      <c r="DD42" s="2">
        <v>73</v>
      </c>
      <c r="DE42" s="2">
        <v>66</v>
      </c>
      <c r="DF42" s="2">
        <v>61</v>
      </c>
      <c r="DG42" s="2">
        <v>75</v>
      </c>
      <c r="DH42" s="2">
        <v>69</v>
      </c>
      <c r="DI42" s="2">
        <v>55</v>
      </c>
      <c r="DJ42" s="2">
        <v>34</v>
      </c>
      <c r="DK42" s="2">
        <v>31</v>
      </c>
      <c r="DL42" s="2">
        <v>35</v>
      </c>
      <c r="DM42" s="2">
        <v>33</v>
      </c>
      <c r="DN42" s="2">
        <v>32</v>
      </c>
      <c r="DO42" s="2">
        <v>41</v>
      </c>
      <c r="DP42" s="2">
        <v>35</v>
      </c>
      <c r="DQ42" s="2">
        <v>40</v>
      </c>
    </row>
    <row r="43" spans="1:121" ht="13.5" customHeight="1" x14ac:dyDescent="0.2">
      <c r="A43" s="24"/>
      <c r="D43" s="2" t="s">
        <v>52</v>
      </c>
      <c r="E43" s="10">
        <f>BM49/BM59</f>
        <v>0.32047750229568411</v>
      </c>
      <c r="F43" s="10"/>
      <c r="G43" s="10"/>
      <c r="H43" s="10"/>
      <c r="I43" s="10"/>
      <c r="J43" s="10">
        <v>0.38</v>
      </c>
      <c r="K43" s="10">
        <v>0.37</v>
      </c>
      <c r="L43" s="10">
        <v>0.4</v>
      </c>
      <c r="M43" s="10">
        <v>0.4</v>
      </c>
      <c r="N43" s="10">
        <v>0.41</v>
      </c>
      <c r="O43" s="10">
        <v>0.42</v>
      </c>
      <c r="P43" s="10">
        <v>0.38</v>
      </c>
      <c r="Q43" s="10">
        <v>0.39</v>
      </c>
      <c r="R43" s="10">
        <v>0.43</v>
      </c>
      <c r="S43" s="10">
        <v>0.41</v>
      </c>
      <c r="T43" s="10">
        <f>CB49/CB59</f>
        <v>0.40559440559440557</v>
      </c>
      <c r="U43" s="10">
        <v>0.4</v>
      </c>
      <c r="V43" s="10">
        <v>0.44</v>
      </c>
      <c r="W43" s="10">
        <f t="shared" ref="W43:BI43" si="45">CE49/CE59</f>
        <v>0.42058449809402798</v>
      </c>
      <c r="X43" s="10">
        <f t="shared" si="45"/>
        <v>0.4175824175824176</v>
      </c>
      <c r="Y43" s="10">
        <f t="shared" si="45"/>
        <v>0.43196004993757803</v>
      </c>
      <c r="Z43" s="10">
        <f t="shared" si="45"/>
        <v>0.43794579172610554</v>
      </c>
      <c r="AA43" s="10">
        <f t="shared" si="45"/>
        <v>0.45378151260504201</v>
      </c>
      <c r="AB43" s="10">
        <f t="shared" si="45"/>
        <v>0.47787610619469029</v>
      </c>
      <c r="AC43" s="10">
        <f t="shared" si="45"/>
        <v>0.4884318766066838</v>
      </c>
      <c r="AD43" s="10">
        <f t="shared" si="45"/>
        <v>0.4631578947368421</v>
      </c>
      <c r="AE43" s="10">
        <f t="shared" si="45"/>
        <v>0.5</v>
      </c>
      <c r="AF43" s="10">
        <f t="shared" si="45"/>
        <v>0.48834019204389573</v>
      </c>
      <c r="AG43" s="10">
        <f t="shared" si="45"/>
        <v>0.49847094801223241</v>
      </c>
      <c r="AH43" s="10">
        <f t="shared" si="45"/>
        <v>0.50726744186046513</v>
      </c>
      <c r="AI43" s="10">
        <f t="shared" si="45"/>
        <v>0.4780564263322884</v>
      </c>
      <c r="AJ43" s="10">
        <f t="shared" si="45"/>
        <v>0.46128500823723229</v>
      </c>
      <c r="AK43" s="10">
        <f t="shared" si="45"/>
        <v>0.38420107719928187</v>
      </c>
      <c r="AL43" s="10">
        <f t="shared" si="45"/>
        <v>0.39695712309820191</v>
      </c>
      <c r="AM43" s="10">
        <f t="shared" si="45"/>
        <v>0.39549436795994991</v>
      </c>
      <c r="AN43" s="10">
        <f t="shared" si="45"/>
        <v>0.41356382978723405</v>
      </c>
      <c r="AO43" s="10">
        <f t="shared" si="45"/>
        <v>0.38257575757575757</v>
      </c>
      <c r="AP43" s="10">
        <f t="shared" si="45"/>
        <v>0.38552787663107946</v>
      </c>
      <c r="AQ43" s="10">
        <f t="shared" si="45"/>
        <v>0.38427947598253276</v>
      </c>
      <c r="AR43" s="10">
        <f t="shared" si="45"/>
        <v>0.39154616240266965</v>
      </c>
      <c r="AS43" s="10">
        <f t="shared" si="45"/>
        <v>0.42513661202185793</v>
      </c>
      <c r="AT43" s="10">
        <f t="shared" si="45"/>
        <v>0.38210526315789473</v>
      </c>
      <c r="AU43" s="10">
        <f t="shared" si="45"/>
        <v>0.35440180586907449</v>
      </c>
      <c r="AV43" s="10">
        <f t="shared" si="45"/>
        <v>0.37849944008958569</v>
      </c>
      <c r="AW43" s="10">
        <f t="shared" si="45"/>
        <v>0.40618336886993606</v>
      </c>
      <c r="AX43" s="10">
        <f t="shared" si="45"/>
        <v>0.4287190082644628</v>
      </c>
      <c r="AY43" s="10">
        <f t="shared" si="45"/>
        <v>0.42040038131553858</v>
      </c>
      <c r="AZ43" s="10">
        <f t="shared" si="45"/>
        <v>0.39900000000000002</v>
      </c>
      <c r="BA43" s="10">
        <f t="shared" si="45"/>
        <v>0.38699690402476783</v>
      </c>
      <c r="BB43" s="10">
        <f t="shared" si="45"/>
        <v>0.39732142857142855</v>
      </c>
      <c r="BC43" s="10">
        <f t="shared" si="45"/>
        <v>0.40845070422535212</v>
      </c>
      <c r="BD43" s="10">
        <f t="shared" si="45"/>
        <v>0.41463414634146339</v>
      </c>
      <c r="BE43" s="10">
        <f t="shared" si="45"/>
        <v>0.4358974358974359</v>
      </c>
      <c r="BF43" s="10">
        <f t="shared" si="45"/>
        <v>0.40522875816993464</v>
      </c>
      <c r="BG43" s="10">
        <f t="shared" si="45"/>
        <v>0.45945945945945948</v>
      </c>
      <c r="BH43" s="10">
        <f t="shared" si="45"/>
        <v>0.41029411764705881</v>
      </c>
      <c r="BI43" s="10">
        <f t="shared" si="45"/>
        <v>0.4416796267496112</v>
      </c>
      <c r="BJ43" s="30"/>
      <c r="BL43" s="2" t="s">
        <v>71</v>
      </c>
      <c r="CE43" s="2">
        <v>13</v>
      </c>
      <c r="CF43" s="2">
        <v>26</v>
      </c>
      <c r="CG43" s="2">
        <v>13</v>
      </c>
      <c r="CH43" s="2">
        <v>12</v>
      </c>
      <c r="CI43" s="2">
        <v>26</v>
      </c>
      <c r="CJ43" s="2">
        <v>22</v>
      </c>
      <c r="CK43" s="2">
        <v>12</v>
      </c>
      <c r="CL43" s="2">
        <v>16</v>
      </c>
      <c r="CM43" s="2">
        <v>15</v>
      </c>
      <c r="CN43" s="2">
        <v>15</v>
      </c>
      <c r="CO43" s="2">
        <v>13</v>
      </c>
      <c r="CP43" s="2">
        <v>11</v>
      </c>
      <c r="CQ43" s="2">
        <v>16</v>
      </c>
      <c r="CR43" s="2">
        <v>8</v>
      </c>
      <c r="CS43" s="2">
        <v>19</v>
      </c>
      <c r="CT43" s="2">
        <v>18</v>
      </c>
      <c r="CU43" s="2">
        <v>10</v>
      </c>
      <c r="CV43" s="2">
        <v>16</v>
      </c>
      <c r="CW43" s="2">
        <v>17</v>
      </c>
      <c r="CX43" s="2">
        <v>14</v>
      </c>
      <c r="CY43" s="2">
        <v>24</v>
      </c>
      <c r="CZ43" s="2">
        <v>13</v>
      </c>
      <c r="DA43" s="2">
        <v>21</v>
      </c>
      <c r="DB43" s="2">
        <v>20</v>
      </c>
      <c r="DC43" s="2">
        <v>10</v>
      </c>
      <c r="DD43" s="2">
        <v>12</v>
      </c>
      <c r="DE43" s="2">
        <v>14</v>
      </c>
      <c r="DF43" s="2">
        <v>12</v>
      </c>
      <c r="DG43" s="2">
        <v>20</v>
      </c>
      <c r="DH43" s="2">
        <v>15</v>
      </c>
      <c r="DI43" s="2">
        <v>14</v>
      </c>
      <c r="DJ43" s="2">
        <v>14</v>
      </c>
      <c r="DK43" s="2">
        <v>6</v>
      </c>
      <c r="DL43" s="2">
        <v>11</v>
      </c>
      <c r="DM43" s="2">
        <v>6</v>
      </c>
      <c r="DN43" s="2">
        <v>12</v>
      </c>
      <c r="DO43" s="2">
        <v>13</v>
      </c>
      <c r="DP43" s="2">
        <v>13</v>
      </c>
      <c r="DQ43" s="2">
        <v>16</v>
      </c>
    </row>
    <row r="44" spans="1:121" ht="13.5" customHeight="1" x14ac:dyDescent="0.2">
      <c r="A44" s="24"/>
      <c r="D44" s="2" t="s">
        <v>54</v>
      </c>
      <c r="E44" s="10">
        <f>SUM(BM49:BM50)/BM59</f>
        <v>0.54178145087235996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>
        <f>SUM(CB49:CB50)/CB59</f>
        <v>0.62587412587412583</v>
      </c>
      <c r="U44" s="10"/>
      <c r="V44" s="10"/>
      <c r="W44" s="10">
        <f t="shared" ref="W44:BI44" si="46">SUM(CE49:CE50)/CE59</f>
        <v>0.63659466327827197</v>
      </c>
      <c r="X44" s="10">
        <f t="shared" si="46"/>
        <v>0.63736263736263732</v>
      </c>
      <c r="Y44" s="10">
        <f t="shared" si="46"/>
        <v>0.6292134831460674</v>
      </c>
      <c r="Z44" s="10">
        <f t="shared" si="46"/>
        <v>0.64764621968616265</v>
      </c>
      <c r="AA44" s="10">
        <f t="shared" si="46"/>
        <v>0.68487394957983194</v>
      </c>
      <c r="AB44" s="10">
        <f t="shared" si="46"/>
        <v>0.7218710493046776</v>
      </c>
      <c r="AC44" s="10">
        <f t="shared" si="46"/>
        <v>0.68894601542416456</v>
      </c>
      <c r="AD44" s="10">
        <f t="shared" si="46"/>
        <v>0.65789473684210531</v>
      </c>
      <c r="AE44" s="10">
        <f t="shared" si="46"/>
        <v>0.70389610389610391</v>
      </c>
      <c r="AF44" s="10">
        <f t="shared" si="46"/>
        <v>0.69958847736625518</v>
      </c>
      <c r="AG44" s="10">
        <f t="shared" si="46"/>
        <v>0.6941896024464832</v>
      </c>
      <c r="AH44" s="10">
        <f t="shared" si="46"/>
        <v>0.71947674418604646</v>
      </c>
      <c r="AI44" s="10">
        <f t="shared" si="46"/>
        <v>0.70062695924764895</v>
      </c>
      <c r="AJ44" s="10">
        <f t="shared" si="46"/>
        <v>0.68533772652388802</v>
      </c>
      <c r="AK44" s="10">
        <f t="shared" si="46"/>
        <v>0.61220825852782768</v>
      </c>
      <c r="AL44" s="10">
        <f t="shared" si="46"/>
        <v>0.6113416320885201</v>
      </c>
      <c r="AM44" s="10">
        <f t="shared" si="46"/>
        <v>0.63204005006257824</v>
      </c>
      <c r="AN44" s="10">
        <f t="shared" si="46"/>
        <v>0.64095744680851063</v>
      </c>
      <c r="AO44" s="10">
        <f t="shared" si="46"/>
        <v>0.60732323232323238</v>
      </c>
      <c r="AP44" s="10">
        <f t="shared" si="46"/>
        <v>0.60616844602609732</v>
      </c>
      <c r="AQ44" s="10">
        <f t="shared" si="46"/>
        <v>0.60043668122270744</v>
      </c>
      <c r="AR44" s="10">
        <f t="shared" si="46"/>
        <v>0.62402669632925478</v>
      </c>
      <c r="AS44" s="10">
        <f t="shared" si="46"/>
        <v>0.63169398907103824</v>
      </c>
      <c r="AT44" s="10">
        <f t="shared" si="46"/>
        <v>0.6021052631578947</v>
      </c>
      <c r="AU44" s="10">
        <f t="shared" si="46"/>
        <v>0.59706546275395034</v>
      </c>
      <c r="AV44" s="10">
        <f t="shared" si="46"/>
        <v>0.62150055991041431</v>
      </c>
      <c r="AW44" s="10">
        <f t="shared" si="46"/>
        <v>0.62153518123667373</v>
      </c>
      <c r="AX44" s="10">
        <f t="shared" si="46"/>
        <v>0.65082644628099173</v>
      </c>
      <c r="AY44" s="10">
        <f t="shared" si="46"/>
        <v>0.64537654909437558</v>
      </c>
      <c r="AZ44" s="10">
        <f t="shared" si="46"/>
        <v>0.61499999999999999</v>
      </c>
      <c r="BA44" s="10">
        <f t="shared" si="46"/>
        <v>0.63261093911248711</v>
      </c>
      <c r="BB44" s="10">
        <f t="shared" si="46"/>
        <v>0.6294642857142857</v>
      </c>
      <c r="BC44" s="10">
        <f t="shared" si="46"/>
        <v>0.63380281690140849</v>
      </c>
      <c r="BD44" s="10">
        <f t="shared" si="46"/>
        <v>0.66427546628407463</v>
      </c>
      <c r="BE44" s="10">
        <f t="shared" si="46"/>
        <v>0.64404223227752644</v>
      </c>
      <c r="BF44" s="10">
        <f t="shared" si="46"/>
        <v>0.61764705882352944</v>
      </c>
      <c r="BG44" s="10">
        <f t="shared" si="46"/>
        <v>0.65315315315315314</v>
      </c>
      <c r="BH44" s="10">
        <f t="shared" si="46"/>
        <v>0.6132352941176471</v>
      </c>
      <c r="BI44" s="10">
        <f t="shared" si="46"/>
        <v>0.62674961119751171</v>
      </c>
      <c r="BJ44" s="31"/>
      <c r="BL44" s="2" t="s">
        <v>73</v>
      </c>
      <c r="CE44" s="2">
        <v>1</v>
      </c>
      <c r="CF44" s="2">
        <v>3</v>
      </c>
      <c r="CG44" s="2">
        <v>4</v>
      </c>
      <c r="CH44" s="2">
        <v>0</v>
      </c>
      <c r="CI44" s="2">
        <v>1</v>
      </c>
      <c r="CJ44" s="2">
        <v>0</v>
      </c>
      <c r="CK44" s="2">
        <v>0</v>
      </c>
      <c r="CL44" s="2">
        <v>0</v>
      </c>
      <c r="CM44" s="2">
        <v>1</v>
      </c>
      <c r="CN44" s="2">
        <v>0</v>
      </c>
      <c r="CO44" s="2">
        <v>0</v>
      </c>
      <c r="CP44" s="2">
        <v>0</v>
      </c>
      <c r="CQ44" s="2">
        <v>1</v>
      </c>
      <c r="CR44" s="2">
        <v>0</v>
      </c>
      <c r="CS44" s="2">
        <v>1</v>
      </c>
      <c r="CT44" s="2">
        <v>0</v>
      </c>
      <c r="CU44" s="2">
        <v>1</v>
      </c>
      <c r="CV44" s="2">
        <v>1</v>
      </c>
      <c r="CW44" s="2">
        <v>0</v>
      </c>
      <c r="CX44" s="2">
        <v>1</v>
      </c>
      <c r="CY44" s="2">
        <v>1</v>
      </c>
      <c r="CZ44" s="2">
        <v>0</v>
      </c>
      <c r="DA44" s="2">
        <v>0</v>
      </c>
      <c r="DB44" s="2">
        <v>0</v>
      </c>
      <c r="DC44" s="2">
        <v>1</v>
      </c>
      <c r="DD44" s="2">
        <v>1</v>
      </c>
      <c r="DE44" s="2">
        <v>1</v>
      </c>
      <c r="DF44" s="2">
        <v>0</v>
      </c>
      <c r="DG44" s="2">
        <v>0</v>
      </c>
      <c r="DH44" s="2">
        <v>1</v>
      </c>
      <c r="DI44" s="2">
        <v>0</v>
      </c>
      <c r="DJ44" s="2">
        <v>0</v>
      </c>
      <c r="DK44" s="2">
        <v>1</v>
      </c>
      <c r="DL44" s="2">
        <v>0</v>
      </c>
      <c r="DM44" s="2">
        <v>0</v>
      </c>
      <c r="DN44" s="2">
        <v>0</v>
      </c>
      <c r="DO44" s="2">
        <v>1</v>
      </c>
      <c r="DP44" s="2">
        <v>0</v>
      </c>
      <c r="DQ44" s="2">
        <v>0</v>
      </c>
    </row>
    <row r="45" spans="1:121" ht="13.5" customHeight="1" x14ac:dyDescent="0.2">
      <c r="A45" s="24"/>
      <c r="D45" s="2" t="s">
        <v>56</v>
      </c>
      <c r="E45" s="10">
        <f>SUM(BM49:BM51)/BM59</f>
        <v>0.71074380165289253</v>
      </c>
      <c r="F45" s="10"/>
      <c r="G45" s="10"/>
      <c r="H45" s="10"/>
      <c r="I45" s="10"/>
      <c r="J45" s="10">
        <v>0.71</v>
      </c>
      <c r="K45" s="10">
        <v>0.7</v>
      </c>
      <c r="L45" s="10">
        <v>0.76</v>
      </c>
      <c r="M45" s="10">
        <v>0.77</v>
      </c>
      <c r="N45" s="10">
        <v>0.73</v>
      </c>
      <c r="O45" s="10">
        <v>0.74</v>
      </c>
      <c r="P45" s="10">
        <v>0.73</v>
      </c>
      <c r="Q45" s="10">
        <v>0.76</v>
      </c>
      <c r="R45" s="10">
        <v>0.78</v>
      </c>
      <c r="S45" s="10">
        <v>0.75</v>
      </c>
      <c r="T45" s="10">
        <f>SUM(CB49:CB51)/CB59</f>
        <v>0.76107226107226111</v>
      </c>
      <c r="U45" s="10">
        <v>0.75</v>
      </c>
      <c r="V45" s="10">
        <v>0.76</v>
      </c>
      <c r="W45" s="10">
        <f t="shared" ref="W45:BI45" si="47">SUM(CE49:CE51)/CE59</f>
        <v>0.75730622617534937</v>
      </c>
      <c r="X45" s="10">
        <f t="shared" si="47"/>
        <v>0.75946275946275943</v>
      </c>
      <c r="Y45" s="10">
        <f t="shared" si="47"/>
        <v>0.79525593008739082</v>
      </c>
      <c r="Z45" s="10">
        <f t="shared" si="47"/>
        <v>0.76747503566333808</v>
      </c>
      <c r="AA45" s="10">
        <f t="shared" si="47"/>
        <v>0.81792717086834732</v>
      </c>
      <c r="AB45" s="10">
        <f t="shared" si="47"/>
        <v>0.8584070796460177</v>
      </c>
      <c r="AC45" s="10">
        <f t="shared" si="47"/>
        <v>0.84190231362467871</v>
      </c>
      <c r="AD45" s="10">
        <f t="shared" si="47"/>
        <v>0.82105263157894737</v>
      </c>
      <c r="AE45" s="10">
        <f t="shared" si="47"/>
        <v>0.83376623376623371</v>
      </c>
      <c r="AF45" s="10">
        <f t="shared" si="47"/>
        <v>0.82990397805212623</v>
      </c>
      <c r="AG45" s="10">
        <f t="shared" si="47"/>
        <v>0.83333333333333337</v>
      </c>
      <c r="AH45" s="10">
        <f t="shared" si="47"/>
        <v>0.82848837209302328</v>
      </c>
      <c r="AI45" s="10">
        <f t="shared" si="47"/>
        <v>0.83228840125391845</v>
      </c>
      <c r="AJ45" s="10">
        <f t="shared" si="47"/>
        <v>0.8187808896210873</v>
      </c>
      <c r="AK45" s="10">
        <f t="shared" si="47"/>
        <v>0.79533213644524237</v>
      </c>
      <c r="AL45" s="10">
        <f t="shared" si="47"/>
        <v>0.76486860304287685</v>
      </c>
      <c r="AM45" s="10">
        <f t="shared" si="47"/>
        <v>0.77722152690863577</v>
      </c>
      <c r="AN45" s="10">
        <f t="shared" si="47"/>
        <v>0.78590425531914898</v>
      </c>
      <c r="AO45" s="10">
        <f t="shared" si="47"/>
        <v>0.77651515151515149</v>
      </c>
      <c r="AP45" s="10">
        <f t="shared" si="47"/>
        <v>0.74495848161328593</v>
      </c>
      <c r="AQ45" s="10">
        <f t="shared" si="47"/>
        <v>0.76091703056768556</v>
      </c>
      <c r="AR45" s="10">
        <f t="shared" si="47"/>
        <v>0.7830923248053393</v>
      </c>
      <c r="AS45" s="10">
        <f t="shared" si="47"/>
        <v>0.77595628415300544</v>
      </c>
      <c r="AT45" s="10">
        <f t="shared" si="47"/>
        <v>0.75894736842105259</v>
      </c>
      <c r="AU45" s="10">
        <f t="shared" si="47"/>
        <v>0.75846501128668176</v>
      </c>
      <c r="AV45" s="10">
        <f t="shared" si="47"/>
        <v>0.76819708846584545</v>
      </c>
      <c r="AW45" s="10">
        <f t="shared" si="47"/>
        <v>0.77718550106609807</v>
      </c>
      <c r="AX45" s="10">
        <f t="shared" si="47"/>
        <v>0.80681818181818177</v>
      </c>
      <c r="AY45" s="10">
        <f t="shared" si="47"/>
        <v>0.80266920877025738</v>
      </c>
      <c r="AZ45" s="10">
        <f t="shared" si="47"/>
        <v>0.77400000000000002</v>
      </c>
      <c r="BA45" s="10">
        <f t="shared" si="47"/>
        <v>0.78844169246646023</v>
      </c>
      <c r="BB45" s="10">
        <f t="shared" si="47"/>
        <v>0.7857142857142857</v>
      </c>
      <c r="BC45" s="10">
        <f t="shared" si="47"/>
        <v>0.80563380281690145</v>
      </c>
      <c r="BD45" s="10">
        <f t="shared" si="47"/>
        <v>0.80057388809182206</v>
      </c>
      <c r="BE45" s="10">
        <f t="shared" si="47"/>
        <v>0.80241327300150833</v>
      </c>
      <c r="BF45" s="10">
        <f t="shared" si="47"/>
        <v>0.74346405228758172</v>
      </c>
      <c r="BG45" s="10">
        <f t="shared" si="47"/>
        <v>0.78528528528528529</v>
      </c>
      <c r="BH45" s="10">
        <f t="shared" si="47"/>
        <v>0.75882352941176467</v>
      </c>
      <c r="BI45" s="10">
        <f t="shared" si="47"/>
        <v>0.78538102643856922</v>
      </c>
      <c r="BJ45" s="25"/>
      <c r="BL45" s="2" t="s">
        <v>74</v>
      </c>
      <c r="CE45" s="2">
        <v>1</v>
      </c>
      <c r="CF45" s="2">
        <v>0</v>
      </c>
      <c r="CG45" s="2">
        <v>3</v>
      </c>
      <c r="CH45" s="2">
        <v>0</v>
      </c>
      <c r="CI45" s="2">
        <v>1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1</v>
      </c>
      <c r="CS45" s="2">
        <v>1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1</v>
      </c>
      <c r="DJ45" s="2">
        <v>0</v>
      </c>
      <c r="DK45" s="2">
        <v>0</v>
      </c>
      <c r="DL45" s="2">
        <v>0</v>
      </c>
      <c r="DM45" s="2">
        <v>0</v>
      </c>
      <c r="DN45" s="2">
        <v>0</v>
      </c>
      <c r="DO45" s="2">
        <v>0</v>
      </c>
      <c r="DP45" s="2">
        <v>0</v>
      </c>
      <c r="DQ45" s="2">
        <v>1</v>
      </c>
    </row>
    <row r="46" spans="1:121" ht="13.5" customHeight="1" x14ac:dyDescent="0.2">
      <c r="A46" s="24"/>
      <c r="D46" s="2" t="s">
        <v>58</v>
      </c>
      <c r="E46" s="10">
        <f>SUM(BM49:BM52)/BM59</f>
        <v>0.81634527089072539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>
        <f>SUM(CB49:CB52)/CB59</f>
        <v>0.85431235431235431</v>
      </c>
      <c r="U46" s="10"/>
      <c r="V46" s="10"/>
      <c r="W46" s="10">
        <f t="shared" ref="W46:BI46" si="48">SUM(CE49:CE52)/CE59</f>
        <v>0.84879288437102918</v>
      </c>
      <c r="X46" s="10">
        <f t="shared" si="48"/>
        <v>0.86446886446886451</v>
      </c>
      <c r="Y46" s="10">
        <f t="shared" si="48"/>
        <v>0.8764044943820225</v>
      </c>
      <c r="Z46" s="10">
        <f t="shared" si="48"/>
        <v>0.86019971469329526</v>
      </c>
      <c r="AA46" s="10">
        <f t="shared" si="48"/>
        <v>0.89775910364145661</v>
      </c>
      <c r="AB46" s="10">
        <f t="shared" si="48"/>
        <v>0.92414664981036665</v>
      </c>
      <c r="AC46" s="10">
        <f t="shared" si="48"/>
        <v>0.92159383033419018</v>
      </c>
      <c r="AD46" s="10">
        <f t="shared" si="48"/>
        <v>0.89342105263157889</v>
      </c>
      <c r="AE46" s="10">
        <f t="shared" si="48"/>
        <v>0.90909090909090906</v>
      </c>
      <c r="AF46" s="10">
        <f t="shared" si="48"/>
        <v>0.89849108367626884</v>
      </c>
      <c r="AG46" s="10">
        <f t="shared" si="48"/>
        <v>0.92507645259938842</v>
      </c>
      <c r="AH46" s="10">
        <f t="shared" si="48"/>
        <v>0.91860465116279066</v>
      </c>
      <c r="AI46" s="10">
        <f t="shared" si="48"/>
        <v>0.90125391849529779</v>
      </c>
      <c r="AJ46" s="10">
        <f t="shared" si="48"/>
        <v>0.92092257001647448</v>
      </c>
      <c r="AK46" s="10">
        <f t="shared" si="48"/>
        <v>0.88868940754039494</v>
      </c>
      <c r="AL46" s="10">
        <f t="shared" si="48"/>
        <v>0.86721991701244816</v>
      </c>
      <c r="AM46" s="10">
        <f t="shared" si="48"/>
        <v>0.87984981226533165</v>
      </c>
      <c r="AN46" s="10">
        <f t="shared" si="48"/>
        <v>0.8896276595744681</v>
      </c>
      <c r="AO46" s="10">
        <f t="shared" si="48"/>
        <v>0.88257575757575757</v>
      </c>
      <c r="AP46" s="10">
        <f t="shared" si="48"/>
        <v>0.85290628706998817</v>
      </c>
      <c r="AQ46" s="10">
        <f t="shared" si="48"/>
        <v>0.84388646288209612</v>
      </c>
      <c r="AR46" s="10">
        <f t="shared" si="48"/>
        <v>0.87986651835372631</v>
      </c>
      <c r="AS46" s="10">
        <f t="shared" si="48"/>
        <v>0.87213114754098364</v>
      </c>
      <c r="AT46" s="10">
        <f t="shared" si="48"/>
        <v>0.8610526315789474</v>
      </c>
      <c r="AU46" s="10">
        <f t="shared" si="48"/>
        <v>0.85891647855530473</v>
      </c>
      <c r="AV46" s="10">
        <f t="shared" si="48"/>
        <v>0.86338185890257557</v>
      </c>
      <c r="AW46" s="10">
        <f t="shared" si="48"/>
        <v>0.8795309168443497</v>
      </c>
      <c r="AX46" s="10">
        <f t="shared" si="48"/>
        <v>0.90289256198347112</v>
      </c>
      <c r="AY46" s="10">
        <f t="shared" si="48"/>
        <v>0.88465204957102006</v>
      </c>
      <c r="AZ46" s="10">
        <f t="shared" si="48"/>
        <v>0.871</v>
      </c>
      <c r="BA46" s="10">
        <f t="shared" si="48"/>
        <v>0.88132094943240458</v>
      </c>
      <c r="BB46" s="10">
        <f t="shared" si="48"/>
        <v>0.8828125</v>
      </c>
      <c r="BC46" s="10">
        <f t="shared" si="48"/>
        <v>0.89577464788732397</v>
      </c>
      <c r="BD46" s="10">
        <f t="shared" si="48"/>
        <v>0.89383070301291245</v>
      </c>
      <c r="BE46" s="10">
        <f t="shared" si="48"/>
        <v>0.88989441930618396</v>
      </c>
      <c r="BF46" s="10">
        <f t="shared" si="48"/>
        <v>0.84150326797385622</v>
      </c>
      <c r="BG46" s="10">
        <f t="shared" si="48"/>
        <v>0.88288288288288286</v>
      </c>
      <c r="BH46" s="10">
        <f t="shared" si="48"/>
        <v>0.85</v>
      </c>
      <c r="BI46" s="10">
        <f t="shared" si="48"/>
        <v>0.88180404354587871</v>
      </c>
      <c r="BJ46" s="25"/>
      <c r="BL46" s="9" t="s">
        <v>81</v>
      </c>
      <c r="CE46" s="2">
        <f t="shared" ref="CE46:DA46" si="49">SUM(CE40:CE45)</f>
        <v>111</v>
      </c>
      <c r="CF46" s="2">
        <f t="shared" si="49"/>
        <v>111</v>
      </c>
      <c r="CG46" s="2">
        <f t="shared" si="49"/>
        <v>128</v>
      </c>
      <c r="CH46" s="2">
        <f t="shared" si="49"/>
        <v>106</v>
      </c>
      <c r="CI46" s="2">
        <f t="shared" si="49"/>
        <v>151</v>
      </c>
      <c r="CJ46" s="2">
        <f t="shared" si="49"/>
        <v>192</v>
      </c>
      <c r="CK46" s="2">
        <f t="shared" si="49"/>
        <v>201</v>
      </c>
      <c r="CL46" s="2">
        <f t="shared" si="49"/>
        <v>213</v>
      </c>
      <c r="CM46" s="2">
        <f t="shared" si="49"/>
        <v>229</v>
      </c>
      <c r="CN46" s="2">
        <f t="shared" si="49"/>
        <v>226</v>
      </c>
      <c r="CO46" s="2">
        <f t="shared" si="49"/>
        <v>165</v>
      </c>
      <c r="CP46" s="2">
        <f t="shared" si="49"/>
        <v>192</v>
      </c>
      <c r="CQ46" s="2">
        <f t="shared" si="49"/>
        <v>165</v>
      </c>
      <c r="CR46" s="2">
        <f t="shared" si="49"/>
        <v>146</v>
      </c>
      <c r="CS46" s="2">
        <f t="shared" si="49"/>
        <v>125</v>
      </c>
      <c r="CT46" s="2">
        <f t="shared" si="49"/>
        <v>170</v>
      </c>
      <c r="CU46" s="2">
        <f t="shared" si="49"/>
        <v>157</v>
      </c>
      <c r="CV46" s="2">
        <f t="shared" si="49"/>
        <v>160</v>
      </c>
      <c r="CW46" s="2">
        <f t="shared" si="49"/>
        <v>156</v>
      </c>
      <c r="CX46" s="2">
        <f t="shared" si="49"/>
        <v>160</v>
      </c>
      <c r="CY46" s="2">
        <f t="shared" si="49"/>
        <v>200</v>
      </c>
      <c r="CZ46" s="2">
        <f t="shared" si="49"/>
        <v>172</v>
      </c>
      <c r="DA46" s="2">
        <f t="shared" si="49"/>
        <v>183</v>
      </c>
      <c r="DB46" s="2">
        <f t="shared" ref="DB46:DG46" si="50">SUM(DB40:DB45)</f>
        <v>197</v>
      </c>
      <c r="DC46" s="2">
        <f t="shared" si="50"/>
        <v>192</v>
      </c>
      <c r="DD46" s="2">
        <f t="shared" si="50"/>
        <v>231</v>
      </c>
      <c r="DE46" s="2">
        <f t="shared" si="50"/>
        <v>208</v>
      </c>
      <c r="DF46" s="2">
        <f t="shared" si="50"/>
        <v>196</v>
      </c>
      <c r="DG46" s="2">
        <f t="shared" si="50"/>
        <v>247</v>
      </c>
      <c r="DH46" s="2">
        <f t="shared" ref="DH46:DI46" si="51">SUM(DH40:DH45)</f>
        <v>230</v>
      </c>
      <c r="DI46" s="2">
        <f t="shared" si="51"/>
        <v>187</v>
      </c>
      <c r="DJ46" s="2">
        <f t="shared" ref="DJ46:DK46" si="52">SUM(DJ40:DJ45)</f>
        <v>130</v>
      </c>
      <c r="DK46" s="2">
        <f t="shared" si="52"/>
        <v>126</v>
      </c>
      <c r="DL46" s="2">
        <f t="shared" ref="DL46:DM46" si="53">SUM(DL40:DL45)</f>
        <v>136</v>
      </c>
      <c r="DM46" s="2">
        <f t="shared" si="53"/>
        <v>112</v>
      </c>
      <c r="DN46" s="2">
        <f t="shared" ref="DN46:DO46" si="54">SUM(DN40:DN45)</f>
        <v>112</v>
      </c>
      <c r="DO46" s="2">
        <f t="shared" si="54"/>
        <v>133</v>
      </c>
      <c r="DP46" s="2">
        <f t="shared" ref="DP46:DQ46" si="55">SUM(DP40:DP45)</f>
        <v>134</v>
      </c>
      <c r="DQ46" s="2">
        <f t="shared" si="55"/>
        <v>144</v>
      </c>
    </row>
    <row r="47" spans="1:121" ht="13.5" customHeight="1" x14ac:dyDescent="0.2">
      <c r="A47" s="24"/>
      <c r="D47" s="2" t="s">
        <v>60</v>
      </c>
      <c r="E47" s="10">
        <f>SUM(BM49:BM53)/BM59</f>
        <v>0.89807162534435259</v>
      </c>
      <c r="F47" s="10"/>
      <c r="G47" s="10"/>
      <c r="H47" s="10"/>
      <c r="I47" s="10"/>
      <c r="J47" s="10">
        <v>0.89</v>
      </c>
      <c r="K47" s="10">
        <v>0.86</v>
      </c>
      <c r="L47" s="10">
        <v>0.9</v>
      </c>
      <c r="M47" s="10">
        <v>0.91</v>
      </c>
      <c r="N47" s="10">
        <v>0.9</v>
      </c>
      <c r="O47" s="10">
        <v>0.92</v>
      </c>
      <c r="P47" s="10">
        <v>0.89</v>
      </c>
      <c r="Q47" s="10">
        <v>0.9</v>
      </c>
      <c r="R47" s="10">
        <v>0.92</v>
      </c>
      <c r="S47" s="10">
        <v>0.92</v>
      </c>
      <c r="T47" s="10">
        <f>SUM(CB49:CB53)/CB59</f>
        <v>0.92074592074592077</v>
      </c>
      <c r="U47" s="10">
        <v>0.9</v>
      </c>
      <c r="V47" s="10">
        <v>0.91</v>
      </c>
      <c r="W47" s="10">
        <f t="shared" ref="W47:BI47" si="56">SUM(CE49:CE53)/CE59</f>
        <v>0.92630241423125792</v>
      </c>
      <c r="X47" s="10">
        <f t="shared" si="56"/>
        <v>0.9145299145299145</v>
      </c>
      <c r="Y47" s="10">
        <f t="shared" si="56"/>
        <v>0.92759051186017483</v>
      </c>
      <c r="Z47" s="10">
        <f t="shared" si="56"/>
        <v>0.93152639087018541</v>
      </c>
      <c r="AA47" s="10">
        <f t="shared" si="56"/>
        <v>0.9467787114845938</v>
      </c>
      <c r="AB47" s="10">
        <f t="shared" si="56"/>
        <v>0.96586599241466498</v>
      </c>
      <c r="AC47" s="10">
        <f t="shared" si="56"/>
        <v>0.95758354755784059</v>
      </c>
      <c r="AD47" s="10">
        <f t="shared" si="56"/>
        <v>0.9486842105263158</v>
      </c>
      <c r="AE47" s="10">
        <f t="shared" si="56"/>
        <v>0.95584415584415583</v>
      </c>
      <c r="AF47" s="10">
        <f t="shared" si="56"/>
        <v>0.93964334705075447</v>
      </c>
      <c r="AG47" s="10">
        <f t="shared" si="56"/>
        <v>0.96177370030581044</v>
      </c>
      <c r="AH47" s="10">
        <f t="shared" si="56"/>
        <v>0.95930232558139539</v>
      </c>
      <c r="AI47" s="10">
        <f t="shared" si="56"/>
        <v>0.95924764890282133</v>
      </c>
      <c r="AJ47" s="10">
        <f t="shared" si="56"/>
        <v>0.96210873146622733</v>
      </c>
      <c r="AK47" s="10">
        <f t="shared" si="56"/>
        <v>0.93895870736086173</v>
      </c>
      <c r="AL47" s="10">
        <f t="shared" si="56"/>
        <v>0.93499308437067774</v>
      </c>
      <c r="AM47" s="10">
        <f t="shared" si="56"/>
        <v>0.93742177722152686</v>
      </c>
      <c r="AN47" s="10">
        <f t="shared" si="56"/>
        <v>0.92952127659574468</v>
      </c>
      <c r="AO47" s="10">
        <f t="shared" si="56"/>
        <v>0.93560606060606055</v>
      </c>
      <c r="AP47" s="10">
        <f t="shared" si="56"/>
        <v>0.9205219454329775</v>
      </c>
      <c r="AQ47" s="10">
        <f t="shared" si="56"/>
        <v>0.92358078602620086</v>
      </c>
      <c r="AR47" s="10">
        <f t="shared" si="56"/>
        <v>0.93659621802002224</v>
      </c>
      <c r="AS47" s="10">
        <f t="shared" si="56"/>
        <v>0.94098360655737701</v>
      </c>
      <c r="AT47" s="10">
        <f t="shared" si="56"/>
        <v>0.92315789473684207</v>
      </c>
      <c r="AU47" s="10">
        <f t="shared" si="56"/>
        <v>0.92325056433408581</v>
      </c>
      <c r="AV47" s="10">
        <f t="shared" si="56"/>
        <v>0.92049272116461367</v>
      </c>
      <c r="AW47" s="10">
        <f t="shared" si="56"/>
        <v>0.93070362473347545</v>
      </c>
      <c r="AX47" s="10">
        <f t="shared" si="56"/>
        <v>0.95351239669421484</v>
      </c>
      <c r="AY47" s="10">
        <f t="shared" si="56"/>
        <v>0.94184938036224974</v>
      </c>
      <c r="AZ47" s="10">
        <f t="shared" si="56"/>
        <v>0.93400000000000005</v>
      </c>
      <c r="BA47" s="10">
        <f t="shared" si="56"/>
        <v>0.94427244582043346</v>
      </c>
      <c r="BB47" s="10">
        <f t="shared" si="56"/>
        <v>0.9375</v>
      </c>
      <c r="BC47" s="10">
        <f t="shared" si="56"/>
        <v>0.94084507042253518</v>
      </c>
      <c r="BD47" s="10">
        <f t="shared" si="56"/>
        <v>0.94691535150645623</v>
      </c>
      <c r="BE47" s="10">
        <f t="shared" si="56"/>
        <v>0.93815987933634992</v>
      </c>
      <c r="BF47" s="10">
        <f t="shared" si="56"/>
        <v>0.91503267973856206</v>
      </c>
      <c r="BG47" s="10">
        <f t="shared" si="56"/>
        <v>0.94744744744744747</v>
      </c>
      <c r="BH47" s="10">
        <f t="shared" si="56"/>
        <v>0.92352941176470593</v>
      </c>
      <c r="BI47" s="10">
        <f t="shared" si="56"/>
        <v>0.93312597200622083</v>
      </c>
      <c r="BJ47" s="25"/>
      <c r="BL47" s="9" t="s">
        <v>82</v>
      </c>
      <c r="CE47" s="2">
        <v>26.1</v>
      </c>
      <c r="CF47" s="2">
        <v>26</v>
      </c>
      <c r="CG47" s="2">
        <v>26.2</v>
      </c>
      <c r="CH47" s="2">
        <v>27.1</v>
      </c>
      <c r="CI47" s="2">
        <v>27.1</v>
      </c>
      <c r="CJ47" s="2">
        <v>27.9</v>
      </c>
      <c r="CK47" s="2">
        <v>28.1</v>
      </c>
      <c r="CL47" s="2">
        <v>28.1</v>
      </c>
      <c r="CM47" s="2">
        <v>28.5</v>
      </c>
      <c r="CN47" s="2">
        <v>28.4</v>
      </c>
      <c r="CO47" s="2">
        <v>28.8</v>
      </c>
      <c r="CP47" s="2">
        <v>28.7</v>
      </c>
      <c r="CQ47" s="2">
        <v>28.1</v>
      </c>
      <c r="CR47" s="2">
        <v>27.9</v>
      </c>
      <c r="CS47" s="2">
        <v>27.2</v>
      </c>
      <c r="CT47" s="2">
        <v>27.7</v>
      </c>
      <c r="CU47" s="2">
        <v>27.9</v>
      </c>
      <c r="CV47" s="2">
        <v>27.1</v>
      </c>
      <c r="CW47" s="2">
        <v>27.5</v>
      </c>
      <c r="CX47" s="2">
        <v>27.6</v>
      </c>
      <c r="CY47" s="2">
        <v>27.5</v>
      </c>
      <c r="CZ47" s="2">
        <v>28.2</v>
      </c>
      <c r="DA47" s="2">
        <v>28.1</v>
      </c>
      <c r="DB47" s="2">
        <v>27.9</v>
      </c>
      <c r="DC47" s="2">
        <v>28.5</v>
      </c>
      <c r="DD47" s="2">
        <v>28.2</v>
      </c>
      <c r="DE47" s="2">
        <v>28.4</v>
      </c>
      <c r="DF47" s="2">
        <v>28.6</v>
      </c>
      <c r="DG47" s="2">
        <v>28.4</v>
      </c>
      <c r="DH47" s="2">
        <v>28.4</v>
      </c>
      <c r="DI47" s="2">
        <v>28.5</v>
      </c>
      <c r="DJ47" s="2">
        <v>28.5</v>
      </c>
      <c r="DK47" s="2">
        <v>29.1</v>
      </c>
      <c r="DL47" s="2">
        <v>29.1</v>
      </c>
      <c r="DM47" s="2">
        <v>29.4</v>
      </c>
      <c r="DN47" s="2">
        <v>28.5</v>
      </c>
      <c r="DO47" s="2">
        <v>28.4</v>
      </c>
      <c r="DP47" s="2">
        <v>28.5</v>
      </c>
      <c r="DQ47" s="2">
        <v>28.2</v>
      </c>
    </row>
    <row r="48" spans="1:121" ht="13.5" customHeight="1" x14ac:dyDescent="0.2">
      <c r="A48" s="24"/>
      <c r="D48" s="2" t="s">
        <v>62</v>
      </c>
      <c r="E48" s="10">
        <f>SUM(BM54:BM58)/BM59</f>
        <v>0.10192837465564739</v>
      </c>
      <c r="F48" s="10"/>
      <c r="G48" s="10"/>
      <c r="H48" s="10"/>
      <c r="I48" s="10"/>
      <c r="J48" s="10">
        <f t="shared" ref="J48:V48" si="57">1-J47</f>
        <v>0.10999999999999999</v>
      </c>
      <c r="K48" s="10">
        <f t="shared" si="57"/>
        <v>0.14000000000000001</v>
      </c>
      <c r="L48" s="10">
        <f t="shared" si="57"/>
        <v>9.9999999999999978E-2</v>
      </c>
      <c r="M48" s="10">
        <f t="shared" si="57"/>
        <v>8.9999999999999969E-2</v>
      </c>
      <c r="N48" s="10">
        <f t="shared" si="57"/>
        <v>9.9999999999999978E-2</v>
      </c>
      <c r="O48" s="10">
        <f t="shared" si="57"/>
        <v>7.999999999999996E-2</v>
      </c>
      <c r="P48" s="10">
        <f t="shared" si="57"/>
        <v>0.10999999999999999</v>
      </c>
      <c r="Q48" s="10">
        <f t="shared" si="57"/>
        <v>9.9999999999999978E-2</v>
      </c>
      <c r="R48" s="10">
        <f t="shared" si="57"/>
        <v>7.999999999999996E-2</v>
      </c>
      <c r="S48" s="10">
        <f t="shared" si="57"/>
        <v>7.999999999999996E-2</v>
      </c>
      <c r="T48" s="10">
        <f>SUM(CB54:CB58)/CB59</f>
        <v>7.9254079254079249E-2</v>
      </c>
      <c r="U48" s="10">
        <f t="shared" si="57"/>
        <v>9.9999999999999978E-2</v>
      </c>
      <c r="V48" s="10">
        <f t="shared" si="57"/>
        <v>8.9999999999999969E-2</v>
      </c>
      <c r="W48" s="10">
        <f t="shared" ref="W48:BI48" si="58">SUM(CE54:CE58)/CE59</f>
        <v>7.3697585768742052E-2</v>
      </c>
      <c r="X48" s="10">
        <f t="shared" si="58"/>
        <v>8.5470085470085472E-2</v>
      </c>
      <c r="Y48" s="10">
        <f t="shared" si="58"/>
        <v>7.2409488139825215E-2</v>
      </c>
      <c r="Z48" s="10">
        <f t="shared" si="58"/>
        <v>6.8473609129814553E-2</v>
      </c>
      <c r="AA48" s="10">
        <f t="shared" si="58"/>
        <v>5.3221288515406161E-2</v>
      </c>
      <c r="AB48" s="10">
        <f t="shared" si="58"/>
        <v>3.4134007585335017E-2</v>
      </c>
      <c r="AC48" s="10">
        <f t="shared" si="58"/>
        <v>4.2416452442159386E-2</v>
      </c>
      <c r="AD48" s="10">
        <f t="shared" si="58"/>
        <v>5.131578947368421E-2</v>
      </c>
      <c r="AE48" s="10">
        <f t="shared" si="58"/>
        <v>4.4155844155844157E-2</v>
      </c>
      <c r="AF48" s="10">
        <f t="shared" si="58"/>
        <v>6.035665294924554E-2</v>
      </c>
      <c r="AG48" s="10">
        <f t="shared" si="58"/>
        <v>3.82262996941896E-2</v>
      </c>
      <c r="AH48" s="10">
        <f t="shared" si="58"/>
        <v>4.0697674418604654E-2</v>
      </c>
      <c r="AI48" s="10">
        <f t="shared" si="58"/>
        <v>4.0752351097178681E-2</v>
      </c>
      <c r="AJ48" s="10">
        <f t="shared" si="58"/>
        <v>3.789126853377265E-2</v>
      </c>
      <c r="AK48" s="10">
        <f t="shared" si="58"/>
        <v>6.1041292639138239E-2</v>
      </c>
      <c r="AL48" s="10">
        <f t="shared" si="58"/>
        <v>6.5006915629322273E-2</v>
      </c>
      <c r="AM48" s="10">
        <f t="shared" si="58"/>
        <v>6.2578222778473094E-2</v>
      </c>
      <c r="AN48" s="10">
        <f t="shared" si="58"/>
        <v>7.0478723404255317E-2</v>
      </c>
      <c r="AO48" s="10">
        <f t="shared" si="58"/>
        <v>6.4393939393939392E-2</v>
      </c>
      <c r="AP48" s="10">
        <f t="shared" si="58"/>
        <v>7.9478054567022532E-2</v>
      </c>
      <c r="AQ48" s="10">
        <f t="shared" si="58"/>
        <v>7.6419213973799124E-2</v>
      </c>
      <c r="AR48" s="10">
        <f t="shared" si="58"/>
        <v>6.3403781979977758E-2</v>
      </c>
      <c r="AS48" s="10">
        <f t="shared" si="58"/>
        <v>5.9016393442622953E-2</v>
      </c>
      <c r="AT48" s="10">
        <f t="shared" si="58"/>
        <v>7.6842105263157892E-2</v>
      </c>
      <c r="AU48" s="10">
        <f t="shared" si="58"/>
        <v>7.6749435665914217E-2</v>
      </c>
      <c r="AV48" s="10">
        <f t="shared" si="58"/>
        <v>7.9507278835386344E-2</v>
      </c>
      <c r="AW48" s="10">
        <f t="shared" si="58"/>
        <v>6.9296375266524518E-2</v>
      </c>
      <c r="AX48" s="10">
        <f t="shared" si="58"/>
        <v>4.6487603305785122E-2</v>
      </c>
      <c r="AY48" s="10">
        <f t="shared" si="58"/>
        <v>5.8150619637750235E-2</v>
      </c>
      <c r="AZ48" s="10">
        <f t="shared" si="58"/>
        <v>6.6000000000000003E-2</v>
      </c>
      <c r="BA48" s="10">
        <f t="shared" si="58"/>
        <v>5.5727554179566562E-2</v>
      </c>
      <c r="BB48" s="10">
        <f t="shared" si="58"/>
        <v>6.25E-2</v>
      </c>
      <c r="BC48" s="10">
        <f t="shared" si="58"/>
        <v>5.9154929577464786E-2</v>
      </c>
      <c r="BD48" s="10">
        <f t="shared" si="58"/>
        <v>5.308464849354376E-2</v>
      </c>
      <c r="BE48" s="10">
        <f t="shared" si="58"/>
        <v>6.1840120663650078E-2</v>
      </c>
      <c r="BF48" s="10">
        <f t="shared" si="58"/>
        <v>8.4967320261437912E-2</v>
      </c>
      <c r="BG48" s="10">
        <f t="shared" si="58"/>
        <v>5.2552552552552555E-2</v>
      </c>
      <c r="BH48" s="10">
        <f t="shared" si="58"/>
        <v>7.6470588235294124E-2</v>
      </c>
      <c r="BI48" s="10">
        <f t="shared" si="58"/>
        <v>6.6874027993779159E-2</v>
      </c>
      <c r="BJ48" s="25"/>
      <c r="BL48" s="2" t="s">
        <v>80</v>
      </c>
    </row>
    <row r="49" spans="1:121" ht="13.5" customHeight="1" x14ac:dyDescent="0.2">
      <c r="A49" s="24"/>
      <c r="C49" s="1" t="s">
        <v>65</v>
      </c>
      <c r="BJ49" s="30"/>
      <c r="BL49" s="2" t="s">
        <v>49</v>
      </c>
      <c r="BM49" s="2">
        <f t="shared" ref="BM49:BM58" si="59">BM9+BM29</f>
        <v>349</v>
      </c>
      <c r="CB49" s="2">
        <f t="shared" ref="CB49:CB58" si="60">CB9+CB29</f>
        <v>348</v>
      </c>
      <c r="CE49" s="2">
        <f t="shared" ref="CE49:CM49" si="61">CE9+CE29</f>
        <v>331</v>
      </c>
      <c r="CF49" s="2">
        <f t="shared" si="61"/>
        <v>342</v>
      </c>
      <c r="CG49" s="2">
        <f t="shared" si="61"/>
        <v>346</v>
      </c>
      <c r="CH49" s="2">
        <f t="shared" si="61"/>
        <v>307</v>
      </c>
      <c r="CI49" s="2">
        <f t="shared" si="61"/>
        <v>324</v>
      </c>
      <c r="CJ49" s="2">
        <f t="shared" si="61"/>
        <v>378</v>
      </c>
      <c r="CK49" s="2">
        <f t="shared" si="61"/>
        <v>380</v>
      </c>
      <c r="CL49" s="2">
        <f t="shared" si="61"/>
        <v>352</v>
      </c>
      <c r="CM49" s="2">
        <f t="shared" si="61"/>
        <v>385</v>
      </c>
      <c r="CN49" s="2">
        <f t="shared" ref="CN49:DE49" si="62">CN9+CN29</f>
        <v>356</v>
      </c>
      <c r="CO49" s="2">
        <f t="shared" si="62"/>
        <v>326</v>
      </c>
      <c r="CP49" s="2">
        <f t="shared" si="62"/>
        <v>349</v>
      </c>
      <c r="CQ49" s="2">
        <f t="shared" si="62"/>
        <v>305</v>
      </c>
      <c r="CR49" s="2">
        <f t="shared" si="62"/>
        <v>280</v>
      </c>
      <c r="CS49" s="2">
        <f t="shared" si="62"/>
        <v>214</v>
      </c>
      <c r="CT49" s="2">
        <f t="shared" si="62"/>
        <v>287</v>
      </c>
      <c r="CU49" s="2">
        <f t="shared" si="62"/>
        <v>316</v>
      </c>
      <c r="CV49" s="2">
        <f t="shared" si="62"/>
        <v>311</v>
      </c>
      <c r="CW49" s="2">
        <f t="shared" si="62"/>
        <v>303</v>
      </c>
      <c r="CX49" s="2">
        <f t="shared" si="62"/>
        <v>325</v>
      </c>
      <c r="CY49" s="2">
        <f t="shared" si="62"/>
        <v>352</v>
      </c>
      <c r="CZ49" s="2">
        <f t="shared" si="62"/>
        <v>352</v>
      </c>
      <c r="DA49" s="2">
        <f t="shared" si="62"/>
        <v>389</v>
      </c>
      <c r="DB49" s="2">
        <f t="shared" si="62"/>
        <v>363</v>
      </c>
      <c r="DC49" s="2">
        <f t="shared" si="62"/>
        <v>314</v>
      </c>
      <c r="DD49" s="2">
        <f t="shared" si="62"/>
        <v>338</v>
      </c>
      <c r="DE49" s="2">
        <f t="shared" si="62"/>
        <v>381</v>
      </c>
      <c r="DF49" s="2">
        <f t="shared" ref="DF49:DG49" si="63">DF9+DF29</f>
        <v>415</v>
      </c>
      <c r="DG49" s="2">
        <f t="shared" si="63"/>
        <v>441</v>
      </c>
      <c r="DH49" s="2">
        <f t="shared" ref="DH49:DI49" si="64">DH9+DH29</f>
        <v>399</v>
      </c>
      <c r="DI49" s="2">
        <f t="shared" si="64"/>
        <v>375</v>
      </c>
      <c r="DJ49" s="2">
        <f t="shared" ref="DJ49:DK49" si="65">DJ9+DJ29</f>
        <v>356</v>
      </c>
      <c r="DK49" s="2">
        <f t="shared" si="65"/>
        <v>290</v>
      </c>
      <c r="DL49" s="2">
        <f t="shared" ref="DL49:DM49" si="66">DL9+DL29</f>
        <v>289</v>
      </c>
      <c r="DM49" s="2">
        <f t="shared" si="66"/>
        <v>289</v>
      </c>
      <c r="DN49" s="2">
        <f t="shared" ref="DN49:DO49" si="67">DN9+DN29</f>
        <v>248</v>
      </c>
      <c r="DO49" s="2">
        <f t="shared" si="67"/>
        <v>306</v>
      </c>
      <c r="DP49" s="2">
        <f t="shared" ref="DP49:DQ49" si="68">DP9+DP29</f>
        <v>279</v>
      </c>
      <c r="DQ49" s="2">
        <f t="shared" si="68"/>
        <v>284</v>
      </c>
    </row>
    <row r="50" spans="1:121" ht="13.5" customHeight="1" x14ac:dyDescent="0.2">
      <c r="A50" s="24"/>
      <c r="D50" s="2" t="s">
        <v>92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>
        <f t="shared" ref="W50:BI50" si="69">(CE60+CE61)/CE66</f>
        <v>0.32968536251709984</v>
      </c>
      <c r="X50" s="10">
        <f t="shared" si="69"/>
        <v>0.35810810810810811</v>
      </c>
      <c r="Y50" s="10">
        <f t="shared" si="69"/>
        <v>0.38939197930142305</v>
      </c>
      <c r="Z50" s="10">
        <f t="shared" si="69"/>
        <v>0.40583941605839419</v>
      </c>
      <c r="AA50" s="10">
        <f t="shared" si="69"/>
        <v>0.43560057887120118</v>
      </c>
      <c r="AB50" s="10">
        <f t="shared" si="69"/>
        <v>0.50647668393782386</v>
      </c>
      <c r="AC50" s="10">
        <f t="shared" si="69"/>
        <v>0.46390374331550804</v>
      </c>
      <c r="AD50" s="10">
        <f t="shared" si="69"/>
        <v>0.52910052910052907</v>
      </c>
      <c r="AE50" s="10">
        <f t="shared" si="69"/>
        <v>0.55112881806108893</v>
      </c>
      <c r="AF50" s="10">
        <f t="shared" si="69"/>
        <v>0.53685674547983309</v>
      </c>
      <c r="AG50" s="10">
        <f t="shared" si="69"/>
        <v>0.6188340807174888</v>
      </c>
      <c r="AH50" s="10">
        <f t="shared" si="69"/>
        <v>0.57933042212518193</v>
      </c>
      <c r="AI50" s="10">
        <f t="shared" si="69"/>
        <v>0.54054054054054057</v>
      </c>
      <c r="AJ50" s="10">
        <f t="shared" si="69"/>
        <v>0.48584905660377359</v>
      </c>
      <c r="AK50" s="10">
        <f t="shared" si="69"/>
        <v>0.44969512195121952</v>
      </c>
      <c r="AL50" s="10">
        <f t="shared" si="69"/>
        <v>0.48344370860927155</v>
      </c>
      <c r="AM50" s="10">
        <f t="shared" si="69"/>
        <v>0.46764346764346765</v>
      </c>
      <c r="AN50" s="10">
        <f t="shared" si="69"/>
        <v>0.4729559748427673</v>
      </c>
      <c r="AO50" s="10">
        <f t="shared" si="69"/>
        <v>0.46958637469586373</v>
      </c>
      <c r="AP50" s="10">
        <f t="shared" si="69"/>
        <v>0.46810933940774485</v>
      </c>
      <c r="AQ50" s="10">
        <f t="shared" si="69"/>
        <v>0.45807770961145194</v>
      </c>
      <c r="AR50" s="10">
        <f t="shared" si="69"/>
        <v>0.48643216080402008</v>
      </c>
      <c r="AS50" s="10">
        <f t="shared" si="69"/>
        <v>0.52011225444340503</v>
      </c>
      <c r="AT50" s="10">
        <f t="shared" si="69"/>
        <v>0.50813743218806506</v>
      </c>
      <c r="AU50" s="10">
        <f t="shared" si="69"/>
        <v>0.53544061302681989</v>
      </c>
      <c r="AV50" s="10">
        <f t="shared" si="69"/>
        <v>0.55790441176470584</v>
      </c>
      <c r="AW50" s="10">
        <f t="shared" si="69"/>
        <v>0.54560669456066946</v>
      </c>
      <c r="AX50" s="10">
        <f t="shared" si="69"/>
        <v>0.58609539207760708</v>
      </c>
      <c r="AY50" s="10">
        <f t="shared" si="69"/>
        <v>0.54934437543133197</v>
      </c>
      <c r="AZ50" s="10">
        <f t="shared" si="69"/>
        <v>0.56726768377253811</v>
      </c>
      <c r="BA50" s="10">
        <f t="shared" si="69"/>
        <v>0.54938716654650321</v>
      </c>
      <c r="BB50" s="10">
        <f t="shared" si="69"/>
        <v>0.56204379562043794</v>
      </c>
      <c r="BC50" s="10">
        <f t="shared" si="69"/>
        <v>0.63835877862595425</v>
      </c>
      <c r="BD50" s="10">
        <f t="shared" si="69"/>
        <v>0.60215053763440862</v>
      </c>
      <c r="BE50" s="10">
        <f t="shared" si="69"/>
        <v>0.60831234256926947</v>
      </c>
      <c r="BF50" s="10">
        <f t="shared" si="69"/>
        <v>0.59142496847414883</v>
      </c>
      <c r="BG50" s="10">
        <f t="shared" si="69"/>
        <v>0.53464203233256347</v>
      </c>
      <c r="BH50" s="10">
        <f t="shared" si="69"/>
        <v>0.58616647127784294</v>
      </c>
      <c r="BI50" s="10">
        <f t="shared" si="69"/>
        <v>0.57444314185228607</v>
      </c>
      <c r="BJ50" s="30"/>
      <c r="BL50" s="2" t="s">
        <v>51</v>
      </c>
      <c r="BM50" s="2">
        <f t="shared" si="59"/>
        <v>241</v>
      </c>
      <c r="CB50" s="2">
        <f t="shared" si="60"/>
        <v>189</v>
      </c>
      <c r="CE50" s="2">
        <f t="shared" ref="CE50:CM50" si="70">CE10+CE30</f>
        <v>170</v>
      </c>
      <c r="CF50" s="2">
        <f t="shared" si="70"/>
        <v>180</v>
      </c>
      <c r="CG50" s="2">
        <f t="shared" si="70"/>
        <v>158</v>
      </c>
      <c r="CH50" s="2">
        <f t="shared" si="70"/>
        <v>147</v>
      </c>
      <c r="CI50" s="2">
        <f t="shared" si="70"/>
        <v>165</v>
      </c>
      <c r="CJ50" s="2">
        <f t="shared" si="70"/>
        <v>193</v>
      </c>
      <c r="CK50" s="2">
        <f t="shared" si="70"/>
        <v>156</v>
      </c>
      <c r="CL50" s="2">
        <f t="shared" si="70"/>
        <v>148</v>
      </c>
      <c r="CM50" s="2">
        <f t="shared" si="70"/>
        <v>157</v>
      </c>
      <c r="CN50" s="2">
        <f t="shared" ref="CN50:DE50" si="71">CN10+CN30</f>
        <v>154</v>
      </c>
      <c r="CO50" s="2">
        <f t="shared" si="71"/>
        <v>128</v>
      </c>
      <c r="CP50" s="2">
        <f t="shared" si="71"/>
        <v>146</v>
      </c>
      <c r="CQ50" s="2">
        <f t="shared" si="71"/>
        <v>142</v>
      </c>
      <c r="CR50" s="2">
        <f t="shared" si="71"/>
        <v>136</v>
      </c>
      <c r="CS50" s="2">
        <f t="shared" si="71"/>
        <v>127</v>
      </c>
      <c r="CT50" s="2">
        <f t="shared" si="71"/>
        <v>155</v>
      </c>
      <c r="CU50" s="2">
        <f t="shared" si="71"/>
        <v>189</v>
      </c>
      <c r="CV50" s="2">
        <f t="shared" si="71"/>
        <v>171</v>
      </c>
      <c r="CW50" s="2">
        <f t="shared" si="71"/>
        <v>178</v>
      </c>
      <c r="CX50" s="2">
        <f t="shared" si="71"/>
        <v>186</v>
      </c>
      <c r="CY50" s="2">
        <f t="shared" si="71"/>
        <v>198</v>
      </c>
      <c r="CZ50" s="2">
        <f t="shared" si="71"/>
        <v>209</v>
      </c>
      <c r="DA50" s="2">
        <f t="shared" si="71"/>
        <v>189</v>
      </c>
      <c r="DB50" s="2">
        <f t="shared" si="71"/>
        <v>209</v>
      </c>
      <c r="DC50" s="2">
        <f t="shared" si="71"/>
        <v>215</v>
      </c>
      <c r="DD50" s="2">
        <f t="shared" si="71"/>
        <v>217</v>
      </c>
      <c r="DE50" s="2">
        <f t="shared" si="71"/>
        <v>202</v>
      </c>
      <c r="DF50" s="2">
        <f t="shared" ref="DF50:DG50" si="72">DF10+DF30</f>
        <v>215</v>
      </c>
      <c r="DG50" s="2">
        <f t="shared" si="72"/>
        <v>236</v>
      </c>
      <c r="DH50" s="2">
        <f t="shared" ref="DH50:DI50" si="73">DH10+DH30</f>
        <v>216</v>
      </c>
      <c r="DI50" s="2">
        <f t="shared" si="73"/>
        <v>238</v>
      </c>
      <c r="DJ50" s="2">
        <f t="shared" ref="DJ50:DK50" si="74">DJ10+DJ30</f>
        <v>208</v>
      </c>
      <c r="DK50" s="2">
        <f t="shared" si="74"/>
        <v>160</v>
      </c>
      <c r="DL50" s="2">
        <f t="shared" ref="DL50:DM50" si="75">DL10+DL30</f>
        <v>174</v>
      </c>
      <c r="DM50" s="2">
        <f t="shared" si="75"/>
        <v>138</v>
      </c>
      <c r="DN50" s="2">
        <f t="shared" ref="DN50:DO50" si="76">DN10+DN30</f>
        <v>130</v>
      </c>
      <c r="DO50" s="2">
        <f t="shared" si="76"/>
        <v>129</v>
      </c>
      <c r="DP50" s="2">
        <f t="shared" ref="DP50:DQ50" si="77">DP10+DP30</f>
        <v>138</v>
      </c>
      <c r="DQ50" s="2">
        <f t="shared" si="77"/>
        <v>119</v>
      </c>
    </row>
    <row r="51" spans="1:121" ht="13.5" customHeight="1" x14ac:dyDescent="0.2">
      <c r="A51" s="24"/>
      <c r="D51" s="2" t="s">
        <v>93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>
        <f t="shared" ref="W51:BI51" si="78">SUM(CE60:CE62)/CE66</f>
        <v>0.73734610123119015</v>
      </c>
      <c r="X51" s="10">
        <f t="shared" si="78"/>
        <v>0.69729729729729728</v>
      </c>
      <c r="Y51" s="10">
        <f t="shared" si="78"/>
        <v>0.74256144890038811</v>
      </c>
      <c r="Z51" s="10">
        <f t="shared" si="78"/>
        <v>0.76350364963503647</v>
      </c>
      <c r="AA51" s="10">
        <f t="shared" si="78"/>
        <v>0.75976845151953687</v>
      </c>
      <c r="AB51" s="10">
        <f t="shared" si="78"/>
        <v>0.80958549222797926</v>
      </c>
      <c r="AC51" s="10">
        <f t="shared" si="78"/>
        <v>0.82085561497326198</v>
      </c>
      <c r="AD51" s="10">
        <f t="shared" si="78"/>
        <v>0.85449735449735453</v>
      </c>
      <c r="AE51" s="10">
        <f t="shared" si="78"/>
        <v>0.84462151394422313</v>
      </c>
      <c r="AF51" s="10">
        <f t="shared" si="78"/>
        <v>0.84840055632823363</v>
      </c>
      <c r="AG51" s="10">
        <f t="shared" si="78"/>
        <v>0.86248131539611361</v>
      </c>
      <c r="AH51" s="10">
        <f t="shared" si="78"/>
        <v>0.90829694323144106</v>
      </c>
      <c r="AI51" s="10">
        <f t="shared" si="78"/>
        <v>0.85585585585585588</v>
      </c>
      <c r="AJ51" s="10">
        <f t="shared" si="78"/>
        <v>0.86477987421383651</v>
      </c>
      <c r="AK51" s="10">
        <f t="shared" si="78"/>
        <v>0.80030487804878048</v>
      </c>
      <c r="AL51" s="10">
        <f t="shared" si="78"/>
        <v>0.83311258278145695</v>
      </c>
      <c r="AM51" s="10">
        <f t="shared" si="78"/>
        <v>0.8424908424908425</v>
      </c>
      <c r="AN51" s="10">
        <f t="shared" si="78"/>
        <v>0.82515723270440255</v>
      </c>
      <c r="AO51" s="10">
        <f t="shared" si="78"/>
        <v>0.81751824817518248</v>
      </c>
      <c r="AP51" s="10">
        <f t="shared" si="78"/>
        <v>0.82574031890660593</v>
      </c>
      <c r="AQ51" s="10">
        <f t="shared" si="78"/>
        <v>0.83844580777096112</v>
      </c>
      <c r="AR51" s="10">
        <f t="shared" si="78"/>
        <v>0.83919597989949746</v>
      </c>
      <c r="AS51" s="10">
        <f t="shared" si="78"/>
        <v>0.86997193638914871</v>
      </c>
      <c r="AT51" s="10">
        <f t="shared" si="78"/>
        <v>0.86708860759493667</v>
      </c>
      <c r="AU51" s="10">
        <f t="shared" si="78"/>
        <v>0.8946360153256705</v>
      </c>
      <c r="AV51" s="10">
        <f t="shared" si="78"/>
        <v>0.90257352941176472</v>
      </c>
      <c r="AW51" s="10">
        <f t="shared" si="78"/>
        <v>0.90627615062761502</v>
      </c>
      <c r="AX51" s="10">
        <f t="shared" si="78"/>
        <v>0.9320937752627324</v>
      </c>
      <c r="AY51" s="10">
        <f t="shared" si="78"/>
        <v>0.89786059351276748</v>
      </c>
      <c r="AZ51" s="10">
        <f t="shared" si="78"/>
        <v>0.9008321775312067</v>
      </c>
      <c r="BA51" s="10">
        <f t="shared" si="78"/>
        <v>0.89906272530641673</v>
      </c>
      <c r="BB51" s="10">
        <f t="shared" si="78"/>
        <v>0.89132197891321974</v>
      </c>
      <c r="BC51" s="10">
        <f t="shared" si="78"/>
        <v>0.91889312977099236</v>
      </c>
      <c r="BD51" s="10">
        <f t="shared" si="78"/>
        <v>0.89247311827956988</v>
      </c>
      <c r="BE51" s="10">
        <f t="shared" si="78"/>
        <v>0.93450881612090675</v>
      </c>
      <c r="BF51" s="10">
        <f t="shared" si="78"/>
        <v>0.86380832282471631</v>
      </c>
      <c r="BG51" s="10">
        <f t="shared" si="78"/>
        <v>0.87759815242494221</v>
      </c>
      <c r="BH51" s="10">
        <f t="shared" si="78"/>
        <v>0.90152403282532234</v>
      </c>
      <c r="BI51" s="10">
        <f t="shared" si="78"/>
        <v>0.88980070339976558</v>
      </c>
      <c r="BJ51" s="30"/>
      <c r="BL51" s="2" t="s">
        <v>53</v>
      </c>
      <c r="BM51" s="2">
        <f t="shared" si="59"/>
        <v>184</v>
      </c>
      <c r="CB51" s="2">
        <f t="shared" si="60"/>
        <v>116</v>
      </c>
      <c r="CE51" s="2">
        <f t="shared" ref="CE51:CM51" si="79">CE11+CE31</f>
        <v>95</v>
      </c>
      <c r="CF51" s="2">
        <f t="shared" si="79"/>
        <v>100</v>
      </c>
      <c r="CG51" s="2">
        <f t="shared" si="79"/>
        <v>133</v>
      </c>
      <c r="CH51" s="2">
        <f t="shared" si="79"/>
        <v>84</v>
      </c>
      <c r="CI51" s="2">
        <f t="shared" si="79"/>
        <v>95</v>
      </c>
      <c r="CJ51" s="2">
        <f t="shared" si="79"/>
        <v>108</v>
      </c>
      <c r="CK51" s="2">
        <f t="shared" si="79"/>
        <v>119</v>
      </c>
      <c r="CL51" s="2">
        <f t="shared" si="79"/>
        <v>124</v>
      </c>
      <c r="CM51" s="2">
        <f t="shared" si="79"/>
        <v>100</v>
      </c>
      <c r="CN51" s="2">
        <f t="shared" ref="CN51:DE51" si="80">CN11+CN31</f>
        <v>95</v>
      </c>
      <c r="CO51" s="2">
        <f t="shared" si="80"/>
        <v>91</v>
      </c>
      <c r="CP51" s="2">
        <f t="shared" si="80"/>
        <v>75</v>
      </c>
      <c r="CQ51" s="2">
        <f t="shared" si="80"/>
        <v>84</v>
      </c>
      <c r="CR51" s="2">
        <f t="shared" si="80"/>
        <v>81</v>
      </c>
      <c r="CS51" s="2">
        <f t="shared" si="80"/>
        <v>102</v>
      </c>
      <c r="CT51" s="2">
        <f t="shared" si="80"/>
        <v>111</v>
      </c>
      <c r="CU51" s="2">
        <f t="shared" si="80"/>
        <v>116</v>
      </c>
      <c r="CV51" s="2">
        <f t="shared" si="80"/>
        <v>109</v>
      </c>
      <c r="CW51" s="2">
        <f t="shared" si="80"/>
        <v>134</v>
      </c>
      <c r="CX51" s="2">
        <f t="shared" si="80"/>
        <v>117</v>
      </c>
      <c r="CY51" s="2">
        <f t="shared" si="80"/>
        <v>147</v>
      </c>
      <c r="CZ51" s="2">
        <f t="shared" si="80"/>
        <v>143</v>
      </c>
      <c r="DA51" s="2">
        <f t="shared" si="80"/>
        <v>132</v>
      </c>
      <c r="DB51" s="2">
        <f t="shared" si="80"/>
        <v>149</v>
      </c>
      <c r="DC51" s="2">
        <f t="shared" si="80"/>
        <v>143</v>
      </c>
      <c r="DD51" s="2">
        <f t="shared" si="80"/>
        <v>131</v>
      </c>
      <c r="DE51" s="2">
        <f t="shared" si="80"/>
        <v>146</v>
      </c>
      <c r="DF51" s="2">
        <f t="shared" ref="DF51:DG51" si="81">DF11+DF31</f>
        <v>151</v>
      </c>
      <c r="DG51" s="2">
        <f t="shared" si="81"/>
        <v>165</v>
      </c>
      <c r="DH51" s="2">
        <f t="shared" ref="DH51:DI51" si="82">DH11+DH31</f>
        <v>159</v>
      </c>
      <c r="DI51" s="2">
        <f t="shared" si="82"/>
        <v>151</v>
      </c>
      <c r="DJ51" s="2">
        <f t="shared" ref="DJ51:DK51" si="83">DJ11+DJ31</f>
        <v>140</v>
      </c>
      <c r="DK51" s="2">
        <f t="shared" si="83"/>
        <v>122</v>
      </c>
      <c r="DL51" s="2">
        <f t="shared" ref="DL51:DM51" si="84">DL11+DL31</f>
        <v>95</v>
      </c>
      <c r="DM51" s="2">
        <f t="shared" si="84"/>
        <v>105</v>
      </c>
      <c r="DN51" s="2">
        <f t="shared" ref="DN51:DO51" si="85">DN11+DN31</f>
        <v>77</v>
      </c>
      <c r="DO51" s="2">
        <f t="shared" si="85"/>
        <v>88</v>
      </c>
      <c r="DP51" s="2">
        <f t="shared" ref="DP51:DQ51" si="86">DP11+DP31</f>
        <v>99</v>
      </c>
      <c r="DQ51" s="2">
        <f t="shared" si="86"/>
        <v>102</v>
      </c>
    </row>
    <row r="52" spans="1:121" ht="13.5" customHeight="1" x14ac:dyDescent="0.2">
      <c r="A52" s="24"/>
      <c r="D52" s="2" t="s">
        <v>94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>
        <f t="shared" ref="W52:BI52" si="87">SUM(CE60:CE63)/CE66</f>
        <v>0.94254445964432287</v>
      </c>
      <c r="X52" s="10">
        <f t="shared" si="87"/>
        <v>0.93378378378378379</v>
      </c>
      <c r="Y52" s="10">
        <f t="shared" si="87"/>
        <v>0.93661060802069862</v>
      </c>
      <c r="Z52" s="10">
        <f t="shared" si="87"/>
        <v>0.96788321167883207</v>
      </c>
      <c r="AA52" s="10">
        <f t="shared" si="87"/>
        <v>0.98118668596237335</v>
      </c>
      <c r="AB52" s="10">
        <f t="shared" si="87"/>
        <v>0.99222797927461137</v>
      </c>
      <c r="AC52" s="10">
        <f t="shared" si="87"/>
        <v>0.98796791443850263</v>
      </c>
      <c r="AD52" s="10">
        <f t="shared" si="87"/>
        <v>0.98677248677248675</v>
      </c>
      <c r="AE52" s="10">
        <f t="shared" si="87"/>
        <v>0.98804780876494025</v>
      </c>
      <c r="AF52" s="10">
        <f t="shared" si="87"/>
        <v>0.99582753824756609</v>
      </c>
      <c r="AG52" s="10">
        <f t="shared" si="87"/>
        <v>0.99701046337817634</v>
      </c>
      <c r="AH52" s="10">
        <f t="shared" si="87"/>
        <v>0.9941775836972343</v>
      </c>
      <c r="AI52" s="10">
        <f t="shared" si="87"/>
        <v>0.99549549549549554</v>
      </c>
      <c r="AJ52" s="10">
        <f t="shared" si="87"/>
        <v>0.99528301886792447</v>
      </c>
      <c r="AK52" s="10">
        <f t="shared" si="87"/>
        <v>0.9847560975609756</v>
      </c>
      <c r="AL52" s="10">
        <f t="shared" si="87"/>
        <v>0.99205298013245036</v>
      </c>
      <c r="AM52" s="10">
        <f t="shared" si="87"/>
        <v>0.99633699633699635</v>
      </c>
      <c r="AN52" s="10">
        <f t="shared" si="87"/>
        <v>0.98616352201257862</v>
      </c>
      <c r="AO52" s="10">
        <f t="shared" si="87"/>
        <v>0.9914841849148418</v>
      </c>
      <c r="AP52" s="10">
        <f t="shared" si="87"/>
        <v>0.99202733485193617</v>
      </c>
      <c r="AQ52" s="10">
        <f t="shared" si="87"/>
        <v>0.9897750511247444</v>
      </c>
      <c r="AR52" s="10">
        <f t="shared" si="87"/>
        <v>0.99195979899497488</v>
      </c>
      <c r="AS52" s="10">
        <f t="shared" si="87"/>
        <v>0.99532273152478956</v>
      </c>
      <c r="AT52" s="10">
        <f t="shared" si="87"/>
        <v>0.99819168173598549</v>
      </c>
      <c r="AU52" s="10">
        <f t="shared" si="87"/>
        <v>0.99521072796934862</v>
      </c>
      <c r="AV52" s="10">
        <f t="shared" si="87"/>
        <v>0.99724264705882348</v>
      </c>
      <c r="AW52" s="10">
        <f t="shared" si="87"/>
        <v>0.99832635983263596</v>
      </c>
      <c r="AX52" s="10">
        <f t="shared" si="87"/>
        <v>0.99919159256265155</v>
      </c>
      <c r="AY52" s="10">
        <f t="shared" si="87"/>
        <v>0.99792960662525876</v>
      </c>
      <c r="AZ52" s="10">
        <f t="shared" si="87"/>
        <v>0.99722607489597781</v>
      </c>
      <c r="BA52" s="10">
        <f t="shared" si="87"/>
        <v>0.99855803893294881</v>
      </c>
      <c r="BB52" s="10">
        <f t="shared" si="87"/>
        <v>0.99918896999188966</v>
      </c>
      <c r="BC52" s="10">
        <f t="shared" si="87"/>
        <v>0.99809160305343514</v>
      </c>
      <c r="BD52" s="10">
        <f t="shared" si="87"/>
        <v>0.99902248289345064</v>
      </c>
      <c r="BE52" s="10">
        <f t="shared" si="87"/>
        <v>0.9974811083123426</v>
      </c>
      <c r="BF52" s="10">
        <f t="shared" si="87"/>
        <v>0.99369482976040358</v>
      </c>
      <c r="BG52" s="10">
        <f t="shared" si="87"/>
        <v>0.99422632794457277</v>
      </c>
      <c r="BH52" s="10">
        <f t="shared" si="87"/>
        <v>0.9976553341148886</v>
      </c>
      <c r="BI52" s="10">
        <f t="shared" si="87"/>
        <v>0.99413833528722162</v>
      </c>
      <c r="BJ52" s="30"/>
      <c r="BL52" s="2" t="s">
        <v>55</v>
      </c>
      <c r="BM52" s="2">
        <f t="shared" si="59"/>
        <v>115</v>
      </c>
      <c r="CB52" s="2">
        <f t="shared" si="60"/>
        <v>80</v>
      </c>
      <c r="CE52" s="2">
        <f t="shared" ref="CE52:CM52" si="88">CE12+CE32</f>
        <v>72</v>
      </c>
      <c r="CF52" s="2">
        <f t="shared" si="88"/>
        <v>86</v>
      </c>
      <c r="CG52" s="2">
        <f t="shared" si="88"/>
        <v>65</v>
      </c>
      <c r="CH52" s="2">
        <f t="shared" si="88"/>
        <v>65</v>
      </c>
      <c r="CI52" s="2">
        <f t="shared" si="88"/>
        <v>57</v>
      </c>
      <c r="CJ52" s="2">
        <f t="shared" si="88"/>
        <v>52</v>
      </c>
      <c r="CK52" s="2">
        <f t="shared" si="88"/>
        <v>62</v>
      </c>
      <c r="CL52" s="2">
        <f t="shared" si="88"/>
        <v>55</v>
      </c>
      <c r="CM52" s="2">
        <f t="shared" si="88"/>
        <v>58</v>
      </c>
      <c r="CN52" s="2">
        <f t="shared" ref="CN52:DE52" si="89">CN12+CN32</f>
        <v>50</v>
      </c>
      <c r="CO52" s="2">
        <f t="shared" si="89"/>
        <v>60</v>
      </c>
      <c r="CP52" s="2">
        <f t="shared" si="89"/>
        <v>62</v>
      </c>
      <c r="CQ52" s="2">
        <f t="shared" si="89"/>
        <v>44</v>
      </c>
      <c r="CR52" s="2">
        <f t="shared" si="89"/>
        <v>62</v>
      </c>
      <c r="CS52" s="2">
        <f t="shared" si="89"/>
        <v>52</v>
      </c>
      <c r="CT52" s="2">
        <f t="shared" si="89"/>
        <v>74</v>
      </c>
      <c r="CU52" s="2">
        <f t="shared" si="89"/>
        <v>82</v>
      </c>
      <c r="CV52" s="2">
        <f t="shared" si="89"/>
        <v>78</v>
      </c>
      <c r="CW52" s="2">
        <f t="shared" si="89"/>
        <v>84</v>
      </c>
      <c r="CX52" s="2">
        <f t="shared" si="89"/>
        <v>91</v>
      </c>
      <c r="CY52" s="2">
        <f t="shared" si="89"/>
        <v>76</v>
      </c>
      <c r="CZ52" s="2">
        <f t="shared" si="89"/>
        <v>87</v>
      </c>
      <c r="DA52" s="2">
        <f t="shared" si="89"/>
        <v>88</v>
      </c>
      <c r="DB52" s="2">
        <f t="shared" si="89"/>
        <v>97</v>
      </c>
      <c r="DC52" s="2">
        <f t="shared" si="89"/>
        <v>89</v>
      </c>
      <c r="DD52" s="2">
        <f t="shared" si="89"/>
        <v>85</v>
      </c>
      <c r="DE52" s="2">
        <f t="shared" si="89"/>
        <v>96</v>
      </c>
      <c r="DF52" s="2">
        <f t="shared" ref="DF52:DG52" si="90">DF12+DF32</f>
        <v>93</v>
      </c>
      <c r="DG52" s="2">
        <f t="shared" si="90"/>
        <v>86</v>
      </c>
      <c r="DH52" s="2">
        <f t="shared" ref="DH52:DI52" si="91">DH12+DH32</f>
        <v>97</v>
      </c>
      <c r="DI52" s="2">
        <f t="shared" si="91"/>
        <v>90</v>
      </c>
      <c r="DJ52" s="2">
        <f t="shared" ref="DJ52:DK52" si="92">DJ12+DJ32</f>
        <v>87</v>
      </c>
      <c r="DK52" s="2">
        <f t="shared" si="92"/>
        <v>64</v>
      </c>
      <c r="DL52" s="2">
        <f t="shared" ref="DL52:DM52" si="93">DL12+DL32</f>
        <v>65</v>
      </c>
      <c r="DM52" s="2">
        <f t="shared" si="93"/>
        <v>58</v>
      </c>
      <c r="DN52" s="2">
        <f t="shared" ref="DN52:DO52" si="94">DN12+DN32</f>
        <v>60</v>
      </c>
      <c r="DO52" s="2">
        <f t="shared" si="94"/>
        <v>65</v>
      </c>
      <c r="DP52" s="2">
        <f t="shared" ref="DP52:DQ52" si="95">DP12+DP32</f>
        <v>62</v>
      </c>
      <c r="DQ52" s="2">
        <f t="shared" si="95"/>
        <v>62</v>
      </c>
    </row>
    <row r="53" spans="1:121" ht="13.5" customHeight="1" x14ac:dyDescent="0.2">
      <c r="A53" s="24"/>
      <c r="D53" s="2" t="s">
        <v>95</v>
      </c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>
        <f t="shared" ref="W53:BI53" si="96">SUM(CE60:CE64)/CE66</f>
        <v>0.97400820793433651</v>
      </c>
      <c r="X53" s="10">
        <f t="shared" si="96"/>
        <v>0.97297297297297303</v>
      </c>
      <c r="Y53" s="10">
        <f t="shared" si="96"/>
        <v>0.97671410090556277</v>
      </c>
      <c r="Z53" s="10">
        <f t="shared" si="96"/>
        <v>0.99562043795620436</v>
      </c>
      <c r="AA53" s="10">
        <f t="shared" si="96"/>
        <v>0.99131693198263382</v>
      </c>
      <c r="AB53" s="10">
        <f t="shared" si="96"/>
        <v>1</v>
      </c>
      <c r="AC53" s="10">
        <f t="shared" si="96"/>
        <v>1</v>
      </c>
      <c r="AD53" s="10">
        <f t="shared" si="96"/>
        <v>0.99603174603174605</v>
      </c>
      <c r="AE53" s="10">
        <f t="shared" si="96"/>
        <v>0.99601593625498008</v>
      </c>
      <c r="AF53" s="10">
        <f t="shared" si="96"/>
        <v>1</v>
      </c>
      <c r="AG53" s="10">
        <f t="shared" si="96"/>
        <v>1</v>
      </c>
      <c r="AH53" s="10">
        <f t="shared" si="96"/>
        <v>0.99854439592430855</v>
      </c>
      <c r="AI53" s="10">
        <f t="shared" si="96"/>
        <v>0.99849849849849848</v>
      </c>
      <c r="AJ53" s="10">
        <f t="shared" si="96"/>
        <v>0.99685534591194969</v>
      </c>
      <c r="AK53" s="10">
        <f t="shared" si="96"/>
        <v>0.99847560975609762</v>
      </c>
      <c r="AL53" s="10">
        <f t="shared" si="96"/>
        <v>0.99735099337748345</v>
      </c>
      <c r="AM53" s="10">
        <f t="shared" si="96"/>
        <v>0.99877899877899878</v>
      </c>
      <c r="AN53" s="10">
        <f t="shared" si="96"/>
        <v>0.99748427672955975</v>
      </c>
      <c r="AO53" s="10">
        <f t="shared" si="96"/>
        <v>1</v>
      </c>
      <c r="AP53" s="10">
        <f t="shared" si="96"/>
        <v>0.99886104783599083</v>
      </c>
      <c r="AQ53" s="10">
        <f t="shared" si="96"/>
        <v>1</v>
      </c>
      <c r="AR53" s="10">
        <f t="shared" si="96"/>
        <v>0.99899497487437183</v>
      </c>
      <c r="AS53" s="10">
        <f t="shared" si="96"/>
        <v>0.99906454630495789</v>
      </c>
      <c r="AT53" s="10">
        <f t="shared" si="96"/>
        <v>1</v>
      </c>
      <c r="AU53" s="10">
        <f t="shared" si="96"/>
        <v>1</v>
      </c>
      <c r="AV53" s="10">
        <f t="shared" si="96"/>
        <v>1</v>
      </c>
      <c r="AW53" s="10">
        <f t="shared" si="96"/>
        <v>1</v>
      </c>
      <c r="AX53" s="10">
        <f t="shared" si="96"/>
        <v>1</v>
      </c>
      <c r="AY53" s="10">
        <f t="shared" si="96"/>
        <v>1</v>
      </c>
      <c r="AZ53" s="10">
        <f t="shared" si="96"/>
        <v>1</v>
      </c>
      <c r="BA53" s="10">
        <f t="shared" si="96"/>
        <v>0.99927901946647435</v>
      </c>
      <c r="BB53" s="10">
        <f t="shared" si="96"/>
        <v>1</v>
      </c>
      <c r="BC53" s="10">
        <f t="shared" si="96"/>
        <v>0.99904580152671751</v>
      </c>
      <c r="BD53" s="10">
        <f t="shared" si="96"/>
        <v>1</v>
      </c>
      <c r="BE53" s="10">
        <f t="shared" si="96"/>
        <v>1</v>
      </c>
      <c r="BF53" s="10">
        <f t="shared" si="96"/>
        <v>0.99873896595208067</v>
      </c>
      <c r="BG53" s="10">
        <f t="shared" si="96"/>
        <v>0.99769053117782913</v>
      </c>
      <c r="BH53" s="10">
        <f t="shared" si="96"/>
        <v>1</v>
      </c>
      <c r="BI53" s="10">
        <f t="shared" si="96"/>
        <v>0.99648300117233291</v>
      </c>
      <c r="BJ53" s="30"/>
      <c r="BL53" s="2" t="s">
        <v>57</v>
      </c>
      <c r="BM53" s="2">
        <f t="shared" si="59"/>
        <v>89</v>
      </c>
      <c r="CB53" s="2">
        <f t="shared" si="60"/>
        <v>57</v>
      </c>
      <c r="CE53" s="2">
        <f t="shared" ref="CE53:CM53" si="97">CE13+CE33</f>
        <v>61</v>
      </c>
      <c r="CF53" s="2">
        <f t="shared" si="97"/>
        <v>41</v>
      </c>
      <c r="CG53" s="2">
        <f t="shared" si="97"/>
        <v>41</v>
      </c>
      <c r="CH53" s="2">
        <f t="shared" si="97"/>
        <v>50</v>
      </c>
      <c r="CI53" s="2">
        <f t="shared" si="97"/>
        <v>35</v>
      </c>
      <c r="CJ53" s="2">
        <f t="shared" si="97"/>
        <v>33</v>
      </c>
      <c r="CK53" s="2">
        <f t="shared" si="97"/>
        <v>28</v>
      </c>
      <c r="CL53" s="2">
        <f t="shared" si="97"/>
        <v>42</v>
      </c>
      <c r="CM53" s="2">
        <f t="shared" si="97"/>
        <v>36</v>
      </c>
      <c r="CN53" s="2">
        <f t="shared" ref="CN53:DE53" si="98">CN13+CN33</f>
        <v>30</v>
      </c>
      <c r="CO53" s="2">
        <f t="shared" si="98"/>
        <v>24</v>
      </c>
      <c r="CP53" s="2">
        <f t="shared" si="98"/>
        <v>28</v>
      </c>
      <c r="CQ53" s="2">
        <f t="shared" si="98"/>
        <v>37</v>
      </c>
      <c r="CR53" s="2">
        <f t="shared" si="98"/>
        <v>25</v>
      </c>
      <c r="CS53" s="2">
        <f t="shared" si="98"/>
        <v>28</v>
      </c>
      <c r="CT53" s="2">
        <f t="shared" si="98"/>
        <v>49</v>
      </c>
      <c r="CU53" s="2">
        <f t="shared" si="98"/>
        <v>46</v>
      </c>
      <c r="CV53" s="2">
        <f t="shared" si="98"/>
        <v>30</v>
      </c>
      <c r="CW53" s="2">
        <f t="shared" si="98"/>
        <v>42</v>
      </c>
      <c r="CX53" s="2">
        <f t="shared" si="98"/>
        <v>57</v>
      </c>
      <c r="CY53" s="2">
        <f t="shared" si="98"/>
        <v>73</v>
      </c>
      <c r="CZ53" s="2">
        <f t="shared" si="98"/>
        <v>51</v>
      </c>
      <c r="DA53" s="2">
        <f t="shared" si="98"/>
        <v>63</v>
      </c>
      <c r="DB53" s="2">
        <f t="shared" si="98"/>
        <v>59</v>
      </c>
      <c r="DC53" s="2">
        <f t="shared" si="98"/>
        <v>57</v>
      </c>
      <c r="DD53" s="2">
        <f t="shared" si="98"/>
        <v>51</v>
      </c>
      <c r="DE53" s="2">
        <f t="shared" si="98"/>
        <v>48</v>
      </c>
      <c r="DF53" s="2">
        <f t="shared" ref="DF53:DG53" si="99">DF13+DF33</f>
        <v>49</v>
      </c>
      <c r="DG53" s="2">
        <f t="shared" si="99"/>
        <v>60</v>
      </c>
      <c r="DH53" s="2">
        <f t="shared" ref="DH53:DI53" si="100">DH13+DH33</f>
        <v>63</v>
      </c>
      <c r="DI53" s="2">
        <f t="shared" si="100"/>
        <v>61</v>
      </c>
      <c r="DJ53" s="2">
        <f t="shared" ref="DJ53:DK53" si="101">DJ13+DJ33</f>
        <v>49</v>
      </c>
      <c r="DK53" s="2">
        <f t="shared" si="101"/>
        <v>32</v>
      </c>
      <c r="DL53" s="2">
        <f t="shared" ref="DL53:DM53" si="102">DL13+DL33</f>
        <v>37</v>
      </c>
      <c r="DM53" s="2">
        <f t="shared" si="102"/>
        <v>32</v>
      </c>
      <c r="DN53" s="2">
        <f t="shared" ref="DN53:DO53" si="103">DN13+DN33</f>
        <v>45</v>
      </c>
      <c r="DO53" s="2">
        <f t="shared" si="103"/>
        <v>43</v>
      </c>
      <c r="DP53" s="2">
        <f t="shared" ref="DP53:DQ53" si="104">DP13+DP33</f>
        <v>50</v>
      </c>
      <c r="DQ53" s="2">
        <f t="shared" si="104"/>
        <v>33</v>
      </c>
    </row>
    <row r="54" spans="1:121" ht="13.5" customHeight="1" x14ac:dyDescent="0.2">
      <c r="A54" s="24"/>
      <c r="D54" s="14" t="s">
        <v>70</v>
      </c>
      <c r="E54" s="12"/>
      <c r="F54" s="12"/>
      <c r="G54" s="12"/>
      <c r="H54" s="12"/>
      <c r="I54" s="12"/>
      <c r="J54" s="12"/>
      <c r="K54" s="12"/>
      <c r="L54" s="12"/>
      <c r="M54" s="12"/>
      <c r="N54" s="12">
        <v>0.03</v>
      </c>
      <c r="O54" s="12">
        <v>0.04</v>
      </c>
      <c r="P54" s="12">
        <v>0.05</v>
      </c>
      <c r="Q54" s="12">
        <v>0.04</v>
      </c>
      <c r="R54" s="12">
        <v>0.03</v>
      </c>
      <c r="S54" s="12">
        <v>0.03</v>
      </c>
      <c r="T54" s="12">
        <v>0.04</v>
      </c>
      <c r="U54" s="12">
        <v>0.05</v>
      </c>
      <c r="V54" s="12">
        <v>0.02</v>
      </c>
      <c r="W54" s="12">
        <f t="shared" ref="W54:BI54" si="105">CE65/CE66</f>
        <v>2.5991792065663474E-2</v>
      </c>
      <c r="X54" s="12">
        <f t="shared" si="105"/>
        <v>2.7027027027027029E-2</v>
      </c>
      <c r="Y54" s="12">
        <f t="shared" si="105"/>
        <v>2.3285899094437259E-2</v>
      </c>
      <c r="Z54" s="12">
        <f t="shared" si="105"/>
        <v>4.3795620437956208E-3</v>
      </c>
      <c r="AA54" s="12">
        <f t="shared" si="105"/>
        <v>8.6830680173661367E-3</v>
      </c>
      <c r="AB54" s="12">
        <f t="shared" si="105"/>
        <v>0</v>
      </c>
      <c r="AC54" s="12">
        <f t="shared" si="105"/>
        <v>0</v>
      </c>
      <c r="AD54" s="12">
        <f t="shared" si="105"/>
        <v>3.968253968253968E-3</v>
      </c>
      <c r="AE54" s="12">
        <f t="shared" si="105"/>
        <v>3.9840637450199202E-3</v>
      </c>
      <c r="AF54" s="12">
        <f t="shared" si="105"/>
        <v>0</v>
      </c>
      <c r="AG54" s="12">
        <f t="shared" si="105"/>
        <v>0</v>
      </c>
      <c r="AH54" s="12">
        <f t="shared" si="105"/>
        <v>1.455604075691412E-3</v>
      </c>
      <c r="AI54" s="12">
        <f t="shared" si="105"/>
        <v>1.5015015015015015E-3</v>
      </c>
      <c r="AJ54" s="12">
        <f t="shared" si="105"/>
        <v>3.1446540880503146E-3</v>
      </c>
      <c r="AK54" s="12">
        <f t="shared" si="105"/>
        <v>1.5243902439024391E-3</v>
      </c>
      <c r="AL54" s="12">
        <f t="shared" si="105"/>
        <v>2.6490066225165563E-3</v>
      </c>
      <c r="AM54" s="12">
        <f t="shared" si="105"/>
        <v>1.221001221001221E-3</v>
      </c>
      <c r="AN54" s="12">
        <f t="shared" si="105"/>
        <v>2.5157232704402514E-3</v>
      </c>
      <c r="AO54" s="12">
        <f t="shared" si="105"/>
        <v>0</v>
      </c>
      <c r="AP54" s="12">
        <f t="shared" si="105"/>
        <v>1.1389521640091116E-3</v>
      </c>
      <c r="AQ54" s="12">
        <f t="shared" si="105"/>
        <v>0</v>
      </c>
      <c r="AR54" s="12">
        <f t="shared" si="105"/>
        <v>1.0050251256281408E-3</v>
      </c>
      <c r="AS54" s="12">
        <f t="shared" si="105"/>
        <v>9.3545369504209543E-4</v>
      </c>
      <c r="AT54" s="12">
        <f t="shared" si="105"/>
        <v>0</v>
      </c>
      <c r="AU54" s="12">
        <f t="shared" si="105"/>
        <v>0</v>
      </c>
      <c r="AV54" s="12">
        <f t="shared" si="105"/>
        <v>0</v>
      </c>
      <c r="AW54" s="12">
        <f t="shared" si="105"/>
        <v>0</v>
      </c>
      <c r="AX54" s="12">
        <f t="shared" si="105"/>
        <v>0</v>
      </c>
      <c r="AY54" s="12">
        <f t="shared" si="105"/>
        <v>0</v>
      </c>
      <c r="AZ54" s="12">
        <f t="shared" si="105"/>
        <v>0</v>
      </c>
      <c r="BA54" s="12">
        <f t="shared" si="105"/>
        <v>7.2098053352559477E-4</v>
      </c>
      <c r="BB54" s="12">
        <f t="shared" si="105"/>
        <v>0</v>
      </c>
      <c r="BC54" s="12">
        <f t="shared" si="105"/>
        <v>9.5419847328244271E-4</v>
      </c>
      <c r="BD54" s="12">
        <f t="shared" si="105"/>
        <v>0</v>
      </c>
      <c r="BE54" s="12">
        <f t="shared" si="105"/>
        <v>0</v>
      </c>
      <c r="BF54" s="12">
        <f t="shared" si="105"/>
        <v>1.2610340479192938E-3</v>
      </c>
      <c r="BG54" s="12">
        <f t="shared" si="105"/>
        <v>2.3094688221709007E-3</v>
      </c>
      <c r="BH54" s="12">
        <f t="shared" si="105"/>
        <v>0</v>
      </c>
      <c r="BI54" s="12">
        <f t="shared" si="105"/>
        <v>3.5169988276670576E-3</v>
      </c>
      <c r="BJ54" s="30"/>
      <c r="BL54" s="2" t="s">
        <v>59</v>
      </c>
      <c r="BM54" s="2">
        <f t="shared" si="59"/>
        <v>48</v>
      </c>
      <c r="CB54" s="2">
        <f t="shared" si="60"/>
        <v>31</v>
      </c>
      <c r="CE54" s="2">
        <f t="shared" ref="CE54:CM54" si="106">CE14+CE34</f>
        <v>26</v>
      </c>
      <c r="CF54" s="2">
        <f t="shared" si="106"/>
        <v>33</v>
      </c>
      <c r="CG54" s="2">
        <f t="shared" si="106"/>
        <v>23</v>
      </c>
      <c r="CH54" s="2">
        <f t="shared" si="106"/>
        <v>25</v>
      </c>
      <c r="CI54" s="2">
        <f t="shared" si="106"/>
        <v>20</v>
      </c>
      <c r="CJ54" s="2">
        <f t="shared" si="106"/>
        <v>15</v>
      </c>
      <c r="CK54" s="2">
        <f t="shared" si="106"/>
        <v>17</v>
      </c>
      <c r="CL54" s="2">
        <f t="shared" si="106"/>
        <v>20</v>
      </c>
      <c r="CM54" s="2">
        <f t="shared" si="106"/>
        <v>15</v>
      </c>
      <c r="CN54" s="2">
        <f t="shared" ref="CN54:DE54" si="107">CN14+CN34</f>
        <v>20</v>
      </c>
      <c r="CO54" s="2">
        <f t="shared" si="107"/>
        <v>18</v>
      </c>
      <c r="CP54" s="2">
        <f t="shared" si="107"/>
        <v>13</v>
      </c>
      <c r="CQ54" s="2">
        <f t="shared" si="107"/>
        <v>10</v>
      </c>
      <c r="CR54" s="2">
        <f t="shared" si="107"/>
        <v>12</v>
      </c>
      <c r="CS54" s="2">
        <f t="shared" si="107"/>
        <v>14</v>
      </c>
      <c r="CT54" s="2">
        <f t="shared" si="107"/>
        <v>25</v>
      </c>
      <c r="CU54" s="2">
        <f t="shared" si="107"/>
        <v>27</v>
      </c>
      <c r="CV54" s="2">
        <f t="shared" si="107"/>
        <v>25</v>
      </c>
      <c r="CW54" s="2">
        <f t="shared" si="107"/>
        <v>30</v>
      </c>
      <c r="CX54" s="2">
        <f t="shared" si="107"/>
        <v>41</v>
      </c>
      <c r="CY54" s="2">
        <f t="shared" si="107"/>
        <v>34</v>
      </c>
      <c r="CZ54" s="2">
        <f t="shared" si="107"/>
        <v>36</v>
      </c>
      <c r="DA54" s="2">
        <f t="shared" si="107"/>
        <v>26</v>
      </c>
      <c r="DB54" s="2">
        <f t="shared" si="107"/>
        <v>34</v>
      </c>
      <c r="DC54" s="2">
        <f t="shared" si="107"/>
        <v>33</v>
      </c>
      <c r="DD54" s="2">
        <f t="shared" si="107"/>
        <v>39</v>
      </c>
      <c r="DE54" s="2">
        <f t="shared" si="107"/>
        <v>38</v>
      </c>
      <c r="DF54" s="2">
        <f t="shared" ref="DF54:DG54" si="108">DF14+DF34</f>
        <v>28</v>
      </c>
      <c r="DG54" s="2">
        <f t="shared" si="108"/>
        <v>32</v>
      </c>
      <c r="DH54" s="2">
        <f t="shared" ref="DH54:DI54" si="109">DH14+DH34</f>
        <v>35</v>
      </c>
      <c r="DI54" s="2">
        <f t="shared" si="109"/>
        <v>24</v>
      </c>
      <c r="DJ54" s="2">
        <f t="shared" ref="DJ54:DK54" si="110">DJ14+DJ34</f>
        <v>32</v>
      </c>
      <c r="DK54" s="2">
        <f t="shared" si="110"/>
        <v>26</v>
      </c>
      <c r="DL54" s="2">
        <f t="shared" ref="DL54:DM54" si="111">DL14+DL34</f>
        <v>22</v>
      </c>
      <c r="DM54" s="2">
        <f t="shared" si="111"/>
        <v>28</v>
      </c>
      <c r="DN54" s="2">
        <f t="shared" ref="DN54:DO54" si="112">DN14+DN34</f>
        <v>31</v>
      </c>
      <c r="DO54" s="2">
        <f t="shared" si="112"/>
        <v>17</v>
      </c>
      <c r="DP54" s="2">
        <f t="shared" ref="DP54:DQ54" si="113">DP14+DP34</f>
        <v>30</v>
      </c>
      <c r="DQ54" s="2">
        <f t="shared" si="113"/>
        <v>23</v>
      </c>
    </row>
    <row r="55" spans="1:121" ht="13.5" customHeight="1" x14ac:dyDescent="0.2">
      <c r="A55" s="24"/>
      <c r="D55" s="9" t="s">
        <v>72</v>
      </c>
      <c r="E55" s="11"/>
      <c r="F55" s="11"/>
      <c r="G55" s="11"/>
      <c r="H55" s="11"/>
      <c r="I55" s="11"/>
      <c r="J55" s="11"/>
      <c r="K55" s="11"/>
      <c r="L55" s="11"/>
      <c r="M55" s="11"/>
      <c r="N55" s="23">
        <f t="shared" ref="N55:BI55" si="114">BV67</f>
        <v>25.8</v>
      </c>
      <c r="O55" s="23">
        <f t="shared" si="114"/>
        <v>25.2</v>
      </c>
      <c r="P55" s="23">
        <f t="shared" si="114"/>
        <v>25.1</v>
      </c>
      <c r="Q55" s="23">
        <f t="shared" si="114"/>
        <v>25</v>
      </c>
      <c r="R55" s="23">
        <f t="shared" si="114"/>
        <v>25.6</v>
      </c>
      <c r="S55" s="23">
        <f t="shared" si="114"/>
        <v>25.3</v>
      </c>
      <c r="T55" s="23">
        <f t="shared" si="114"/>
        <v>25.4</v>
      </c>
      <c r="U55" s="23">
        <f t="shared" si="114"/>
        <v>24.9</v>
      </c>
      <c r="V55" s="23">
        <f t="shared" si="114"/>
        <v>25.9</v>
      </c>
      <c r="W55" s="23">
        <f t="shared" si="114"/>
        <v>25.4</v>
      </c>
      <c r="X55" s="23">
        <f t="shared" si="114"/>
        <v>25.4</v>
      </c>
      <c r="Y55" s="23">
        <f t="shared" si="114"/>
        <v>25.7</v>
      </c>
      <c r="Z55" s="23">
        <f t="shared" si="114"/>
        <v>26.3</v>
      </c>
      <c r="AA55" s="23">
        <f t="shared" si="114"/>
        <v>26.6</v>
      </c>
      <c r="AB55" s="23">
        <f t="shared" si="114"/>
        <v>27.2</v>
      </c>
      <c r="AC55" s="23">
        <f t="shared" si="114"/>
        <v>27</v>
      </c>
      <c r="AD55" s="23">
        <f t="shared" si="114"/>
        <v>27.5</v>
      </c>
      <c r="AE55" s="23">
        <f t="shared" si="114"/>
        <v>27.5</v>
      </c>
      <c r="AF55" s="23">
        <f t="shared" si="114"/>
        <v>27.5</v>
      </c>
      <c r="AG55" s="23">
        <f t="shared" si="114"/>
        <v>28.1</v>
      </c>
      <c r="AH55" s="23">
        <f t="shared" si="114"/>
        <v>28</v>
      </c>
      <c r="AI55" s="23">
        <f t="shared" si="114"/>
        <v>27.7</v>
      </c>
      <c r="AJ55" s="23">
        <f t="shared" si="114"/>
        <v>27.3</v>
      </c>
      <c r="AK55" s="23">
        <f t="shared" si="114"/>
        <v>26.8</v>
      </c>
      <c r="AL55" s="23">
        <f t="shared" si="114"/>
        <v>27.3</v>
      </c>
      <c r="AM55" s="23">
        <f t="shared" si="114"/>
        <v>27.2</v>
      </c>
      <c r="AN55" s="23">
        <f t="shared" si="114"/>
        <v>27.1</v>
      </c>
      <c r="AO55" s="23">
        <f t="shared" si="114"/>
        <v>27.1</v>
      </c>
      <c r="AP55" s="23">
        <f t="shared" si="114"/>
        <v>27.1</v>
      </c>
      <c r="AQ55" s="23">
        <f t="shared" si="114"/>
        <v>27.3</v>
      </c>
      <c r="AR55" s="23">
        <f t="shared" si="114"/>
        <v>27.3</v>
      </c>
      <c r="AS55" s="23">
        <f t="shared" si="114"/>
        <v>27.7</v>
      </c>
      <c r="AT55" s="23">
        <f t="shared" si="114"/>
        <v>27.7</v>
      </c>
      <c r="AU55" s="23">
        <f t="shared" si="114"/>
        <v>27.8</v>
      </c>
      <c r="AV55" s="23">
        <f t="shared" si="114"/>
        <v>27.9</v>
      </c>
      <c r="AW55" s="23">
        <f t="shared" si="114"/>
        <v>28</v>
      </c>
      <c r="AX55" s="23">
        <f t="shared" si="114"/>
        <v>28.4</v>
      </c>
      <c r="AY55" s="23">
        <f t="shared" si="114"/>
        <v>28.1</v>
      </c>
      <c r="AZ55" s="23">
        <f t="shared" si="114"/>
        <v>28.1</v>
      </c>
      <c r="BA55" s="23">
        <f t="shared" si="114"/>
        <v>28.1</v>
      </c>
      <c r="BB55" s="23">
        <f t="shared" si="114"/>
        <v>28.2</v>
      </c>
      <c r="BC55" s="23">
        <f t="shared" si="114"/>
        <v>28.8</v>
      </c>
      <c r="BD55" s="23">
        <f t="shared" si="114"/>
        <v>28.5</v>
      </c>
      <c r="BE55" s="23">
        <f t="shared" si="114"/>
        <v>28.8</v>
      </c>
      <c r="BF55" s="23">
        <f t="shared" si="114"/>
        <v>28.2</v>
      </c>
      <c r="BG55" s="23">
        <f t="shared" si="114"/>
        <v>27.9</v>
      </c>
      <c r="BH55" s="23">
        <f t="shared" si="114"/>
        <v>28.3</v>
      </c>
      <c r="BI55" s="23">
        <f t="shared" si="114"/>
        <v>28.2</v>
      </c>
      <c r="BJ55" s="25"/>
      <c r="BL55" s="2" t="s">
        <v>61</v>
      </c>
      <c r="BM55" s="2">
        <f t="shared" si="59"/>
        <v>32</v>
      </c>
      <c r="CB55" s="2">
        <f t="shared" si="60"/>
        <v>21</v>
      </c>
      <c r="CE55" s="2">
        <f t="shared" ref="CE55:CM55" si="115">CE15+CE35</f>
        <v>17</v>
      </c>
      <c r="CF55" s="2">
        <f t="shared" si="115"/>
        <v>19</v>
      </c>
      <c r="CG55" s="2">
        <f t="shared" si="115"/>
        <v>18</v>
      </c>
      <c r="CH55" s="2">
        <f t="shared" si="115"/>
        <v>12</v>
      </c>
      <c r="CI55" s="2">
        <f t="shared" si="115"/>
        <v>9</v>
      </c>
      <c r="CJ55" s="2">
        <f t="shared" si="115"/>
        <v>6</v>
      </c>
      <c r="CK55" s="2">
        <f t="shared" si="115"/>
        <v>7</v>
      </c>
      <c r="CL55" s="2">
        <f t="shared" si="115"/>
        <v>10</v>
      </c>
      <c r="CM55" s="2">
        <f t="shared" si="115"/>
        <v>11</v>
      </c>
      <c r="CN55" s="2">
        <f t="shared" ref="CN55:DE55" si="116">CN15+CN35</f>
        <v>10</v>
      </c>
      <c r="CO55" s="2">
        <f t="shared" si="116"/>
        <v>4</v>
      </c>
      <c r="CP55" s="2">
        <f t="shared" si="116"/>
        <v>7</v>
      </c>
      <c r="CQ55" s="2">
        <f t="shared" si="116"/>
        <v>8</v>
      </c>
      <c r="CR55" s="2">
        <f t="shared" si="116"/>
        <v>6</v>
      </c>
      <c r="CS55" s="2">
        <f t="shared" si="116"/>
        <v>11</v>
      </c>
      <c r="CT55" s="2">
        <f t="shared" si="116"/>
        <v>11</v>
      </c>
      <c r="CU55" s="2">
        <f t="shared" si="116"/>
        <v>13</v>
      </c>
      <c r="CV55" s="2">
        <f t="shared" si="116"/>
        <v>12</v>
      </c>
      <c r="CW55" s="2">
        <f t="shared" si="116"/>
        <v>15</v>
      </c>
      <c r="CX55" s="2">
        <f t="shared" si="116"/>
        <v>13</v>
      </c>
      <c r="CY55" s="2">
        <f t="shared" si="116"/>
        <v>25</v>
      </c>
      <c r="CZ55" s="2">
        <f t="shared" si="116"/>
        <v>13</v>
      </c>
      <c r="DA55" s="2">
        <f t="shared" si="116"/>
        <v>16</v>
      </c>
      <c r="DB55" s="2">
        <f t="shared" si="116"/>
        <v>25</v>
      </c>
      <c r="DC55" s="2">
        <f t="shared" si="116"/>
        <v>17</v>
      </c>
      <c r="DD55" s="2">
        <f t="shared" si="116"/>
        <v>23</v>
      </c>
      <c r="DE55" s="2">
        <f t="shared" si="116"/>
        <v>17</v>
      </c>
      <c r="DF55" s="2">
        <f t="shared" ref="DF55:DG55" si="117">DF15+DF35</f>
        <v>10</v>
      </c>
      <c r="DG55" s="2">
        <f t="shared" si="117"/>
        <v>14</v>
      </c>
      <c r="DH55" s="2">
        <f t="shared" ref="DH55:DI55" si="118">DH15+DH35</f>
        <v>19</v>
      </c>
      <c r="DI55" s="2">
        <f t="shared" si="118"/>
        <v>19</v>
      </c>
      <c r="DJ55" s="2">
        <f t="shared" ref="DJ55:DK55" si="119">DJ15+DJ35</f>
        <v>14</v>
      </c>
      <c r="DK55" s="2">
        <f t="shared" si="119"/>
        <v>7</v>
      </c>
      <c r="DL55" s="2">
        <f t="shared" ref="DL55:DM55" si="120">DL15+DL35</f>
        <v>8</v>
      </c>
      <c r="DM55" s="2">
        <f t="shared" si="120"/>
        <v>10</v>
      </c>
      <c r="DN55" s="2">
        <f t="shared" ref="DN55:DO55" si="121">DN15+DN35</f>
        <v>12</v>
      </c>
      <c r="DO55" s="2">
        <f t="shared" si="121"/>
        <v>12</v>
      </c>
      <c r="DP55" s="2">
        <f t="shared" ref="DP55:DQ55" si="122">DP15+DP35</f>
        <v>14</v>
      </c>
      <c r="DQ55" s="2">
        <f t="shared" si="122"/>
        <v>9</v>
      </c>
    </row>
    <row r="56" spans="1:121" ht="13.5" customHeight="1" x14ac:dyDescent="0.2">
      <c r="A56" s="2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25"/>
      <c r="BL56" s="2" t="s">
        <v>63</v>
      </c>
      <c r="BM56" s="2">
        <f t="shared" si="59"/>
        <v>20</v>
      </c>
      <c r="CB56" s="2">
        <f t="shared" si="60"/>
        <v>12</v>
      </c>
      <c r="CE56" s="2">
        <f t="shared" ref="CE56:CM56" si="123">CE16+CE36</f>
        <v>9</v>
      </c>
      <c r="CF56" s="2">
        <f t="shared" si="123"/>
        <v>5</v>
      </c>
      <c r="CG56" s="2">
        <f t="shared" si="123"/>
        <v>11</v>
      </c>
      <c r="CH56" s="2">
        <f t="shared" si="123"/>
        <v>6</v>
      </c>
      <c r="CI56" s="2">
        <f t="shared" si="123"/>
        <v>3</v>
      </c>
      <c r="CJ56" s="2">
        <f t="shared" si="123"/>
        <v>3</v>
      </c>
      <c r="CK56" s="2">
        <f t="shared" si="123"/>
        <v>6</v>
      </c>
      <c r="CL56" s="2">
        <f t="shared" si="123"/>
        <v>4</v>
      </c>
      <c r="CM56" s="2">
        <f t="shared" si="123"/>
        <v>4</v>
      </c>
      <c r="CN56" s="2">
        <f t="shared" ref="CN56:DE56" si="124">CN16+CN36</f>
        <v>7</v>
      </c>
      <c r="CO56" s="2">
        <f t="shared" si="124"/>
        <v>1</v>
      </c>
      <c r="CP56" s="2">
        <f t="shared" si="124"/>
        <v>5</v>
      </c>
      <c r="CQ56" s="2">
        <f t="shared" si="124"/>
        <v>5</v>
      </c>
      <c r="CR56" s="2">
        <f t="shared" si="124"/>
        <v>4</v>
      </c>
      <c r="CS56" s="2">
        <f t="shared" si="124"/>
        <v>6</v>
      </c>
      <c r="CT56" s="2">
        <f t="shared" si="124"/>
        <v>6</v>
      </c>
      <c r="CU56" s="2">
        <f t="shared" si="124"/>
        <v>7</v>
      </c>
      <c r="CV56" s="2">
        <f t="shared" si="124"/>
        <v>10</v>
      </c>
      <c r="CW56" s="2">
        <f t="shared" si="124"/>
        <v>4</v>
      </c>
      <c r="CX56" s="2">
        <f t="shared" si="124"/>
        <v>9</v>
      </c>
      <c r="CY56" s="2">
        <f t="shared" si="124"/>
        <v>7</v>
      </c>
      <c r="CZ56" s="2">
        <f t="shared" si="124"/>
        <v>5</v>
      </c>
      <c r="DA56" s="2">
        <f t="shared" si="124"/>
        <v>10</v>
      </c>
      <c r="DB56" s="2">
        <f t="shared" si="124"/>
        <v>11</v>
      </c>
      <c r="DC56" s="2">
        <f t="shared" si="124"/>
        <v>13</v>
      </c>
      <c r="DD56" s="2">
        <f t="shared" si="124"/>
        <v>6</v>
      </c>
      <c r="DE56" s="2">
        <f t="shared" si="124"/>
        <v>7</v>
      </c>
      <c r="DF56" s="2">
        <f t="shared" ref="DF56:DG56" si="125">DF16+DF36</f>
        <v>6</v>
      </c>
      <c r="DG56" s="2">
        <f t="shared" si="125"/>
        <v>10</v>
      </c>
      <c r="DH56" s="2">
        <f t="shared" ref="DH56:DI56" si="126">DH16+DH36</f>
        <v>6</v>
      </c>
      <c r="DI56" s="2">
        <f t="shared" si="126"/>
        <v>8</v>
      </c>
      <c r="DJ56" s="2">
        <f t="shared" ref="DJ56:DK56" si="127">DJ16+DJ36</f>
        <v>4</v>
      </c>
      <c r="DK56" s="2">
        <f t="shared" si="127"/>
        <v>6</v>
      </c>
      <c r="DL56" s="2">
        <f t="shared" ref="DL56:DM56" si="128">DL16+DL36</f>
        <v>5</v>
      </c>
      <c r="DM56" s="2">
        <f t="shared" si="128"/>
        <v>2</v>
      </c>
      <c r="DN56" s="2">
        <f t="shared" ref="DN56:DO56" si="129">DN16+DN36</f>
        <v>9</v>
      </c>
      <c r="DO56" s="2">
        <f t="shared" si="129"/>
        <v>6</v>
      </c>
      <c r="DP56" s="2">
        <f t="shared" ref="DP56:DQ56" si="130">DP16+DP36</f>
        <v>8</v>
      </c>
      <c r="DQ56" s="2">
        <f t="shared" si="130"/>
        <v>5</v>
      </c>
    </row>
    <row r="57" spans="1:121" ht="13.5" customHeight="1" x14ac:dyDescent="0.2">
      <c r="A57" s="24"/>
      <c r="BJ57" s="25"/>
      <c r="BL57" s="2" t="s">
        <v>64</v>
      </c>
      <c r="BM57" s="2">
        <f t="shared" si="59"/>
        <v>6</v>
      </c>
      <c r="CB57" s="2">
        <f t="shared" si="60"/>
        <v>4</v>
      </c>
      <c r="CE57" s="2">
        <f t="shared" ref="CE57:CM57" si="131">CE17+CE37</f>
        <v>4</v>
      </c>
      <c r="CF57" s="2">
        <f t="shared" si="131"/>
        <v>9</v>
      </c>
      <c r="CG57" s="2">
        <f t="shared" si="131"/>
        <v>5</v>
      </c>
      <c r="CH57" s="2">
        <f t="shared" si="131"/>
        <v>5</v>
      </c>
      <c r="CI57" s="2">
        <f t="shared" si="131"/>
        <v>5</v>
      </c>
      <c r="CJ57" s="2">
        <f t="shared" si="131"/>
        <v>2</v>
      </c>
      <c r="CK57" s="2">
        <f t="shared" si="131"/>
        <v>1</v>
      </c>
      <c r="CL57" s="2">
        <f t="shared" si="131"/>
        <v>4</v>
      </c>
      <c r="CM57" s="2">
        <f t="shared" si="131"/>
        <v>3</v>
      </c>
      <c r="CN57" s="2">
        <f t="shared" ref="CN57:DE57" si="132">CN17+CN37</f>
        <v>4</v>
      </c>
      <c r="CO57" s="2">
        <f t="shared" si="132"/>
        <v>2</v>
      </c>
      <c r="CP57" s="2">
        <f t="shared" si="132"/>
        <v>2</v>
      </c>
      <c r="CQ57" s="2">
        <f t="shared" si="132"/>
        <v>2</v>
      </c>
      <c r="CR57" s="2">
        <f t="shared" si="132"/>
        <v>0</v>
      </c>
      <c r="CS57" s="2">
        <f t="shared" si="132"/>
        <v>1</v>
      </c>
      <c r="CT57" s="2">
        <f t="shared" si="132"/>
        <v>2</v>
      </c>
      <c r="CU57" s="2">
        <f t="shared" si="132"/>
        <v>3</v>
      </c>
      <c r="CV57" s="2">
        <f t="shared" si="132"/>
        <v>4</v>
      </c>
      <c r="CW57" s="2">
        <f t="shared" si="132"/>
        <v>1</v>
      </c>
      <c r="CX57" s="2">
        <f t="shared" si="132"/>
        <v>3</v>
      </c>
      <c r="CY57" s="2">
        <f t="shared" si="132"/>
        <v>4</v>
      </c>
      <c r="CZ57" s="2">
        <f t="shared" si="132"/>
        <v>2</v>
      </c>
      <c r="DA57" s="2">
        <f t="shared" si="132"/>
        <v>2</v>
      </c>
      <c r="DB57" s="2">
        <f t="shared" si="132"/>
        <v>3</v>
      </c>
      <c r="DC57" s="2">
        <f t="shared" si="132"/>
        <v>4</v>
      </c>
      <c r="DD57" s="2">
        <f t="shared" si="132"/>
        <v>2</v>
      </c>
      <c r="DE57" s="2">
        <f t="shared" si="132"/>
        <v>2</v>
      </c>
      <c r="DF57" s="2">
        <f t="shared" ref="DF57:DG57" si="133">DF17+DF37</f>
        <v>0</v>
      </c>
      <c r="DG57" s="2">
        <f t="shared" si="133"/>
        <v>5</v>
      </c>
      <c r="DH57" s="2">
        <f t="shared" ref="DH57:DI57" si="134">DH17+DH37</f>
        <v>6</v>
      </c>
      <c r="DI57" s="2">
        <f t="shared" si="134"/>
        <v>3</v>
      </c>
      <c r="DJ57" s="2">
        <f t="shared" ref="DJ57:DK57" si="135">DJ17+DJ37</f>
        <v>5</v>
      </c>
      <c r="DK57" s="2">
        <f t="shared" si="135"/>
        <v>3</v>
      </c>
      <c r="DL57" s="2">
        <f t="shared" ref="DL57:DM57" si="136">DL17+DL37</f>
        <v>1</v>
      </c>
      <c r="DM57" s="2">
        <f t="shared" si="136"/>
        <v>1</v>
      </c>
      <c r="DN57" s="2">
        <f t="shared" ref="DN57:DO57" si="137">DN17+DN37</f>
        <v>0</v>
      </c>
      <c r="DO57" s="2">
        <f t="shared" si="137"/>
        <v>0</v>
      </c>
      <c r="DP57" s="2">
        <f t="shared" ref="DP57:DQ57" si="138">DP17+DP37</f>
        <v>0</v>
      </c>
      <c r="DQ57" s="2">
        <f t="shared" si="138"/>
        <v>5</v>
      </c>
    </row>
    <row r="58" spans="1:121" ht="13.5" customHeight="1" x14ac:dyDescent="0.25">
      <c r="A58" s="32"/>
      <c r="B58" s="47" t="s">
        <v>91</v>
      </c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8"/>
      <c r="BB58" s="49"/>
      <c r="BC58" s="49"/>
      <c r="BD58" s="49"/>
      <c r="BE58" s="49"/>
      <c r="BF58" s="42"/>
      <c r="BG58" s="42"/>
      <c r="BH58" s="42"/>
      <c r="BI58" s="42" t="s">
        <v>109</v>
      </c>
      <c r="BJ58" s="33"/>
      <c r="BL58" s="2" t="s">
        <v>66</v>
      </c>
      <c r="BM58" s="2">
        <f t="shared" si="59"/>
        <v>5</v>
      </c>
      <c r="CB58" s="2">
        <f t="shared" si="60"/>
        <v>0</v>
      </c>
      <c r="CE58" s="2">
        <f t="shared" ref="CE58:CM58" si="139">CE18+CE38</f>
        <v>2</v>
      </c>
      <c r="CF58" s="2">
        <f t="shared" si="139"/>
        <v>4</v>
      </c>
      <c r="CG58" s="2">
        <f t="shared" si="139"/>
        <v>1</v>
      </c>
      <c r="CH58" s="2">
        <f t="shared" si="139"/>
        <v>0</v>
      </c>
      <c r="CI58" s="2">
        <f t="shared" si="139"/>
        <v>1</v>
      </c>
      <c r="CJ58" s="2">
        <f t="shared" si="139"/>
        <v>1</v>
      </c>
      <c r="CK58" s="2">
        <f t="shared" si="139"/>
        <v>2</v>
      </c>
      <c r="CL58" s="2">
        <f t="shared" si="139"/>
        <v>1</v>
      </c>
      <c r="CM58" s="2">
        <f t="shared" si="139"/>
        <v>1</v>
      </c>
      <c r="CN58" s="2">
        <f t="shared" ref="CN58:DE58" si="140">CN18+CN38</f>
        <v>3</v>
      </c>
      <c r="CO58" s="2">
        <f t="shared" si="140"/>
        <v>0</v>
      </c>
      <c r="CP58" s="2">
        <f t="shared" si="140"/>
        <v>1</v>
      </c>
      <c r="CQ58" s="2">
        <f t="shared" si="140"/>
        <v>1</v>
      </c>
      <c r="CR58" s="2">
        <f t="shared" si="140"/>
        <v>1</v>
      </c>
      <c r="CS58" s="2">
        <f t="shared" si="140"/>
        <v>2</v>
      </c>
      <c r="CT58" s="2">
        <f t="shared" si="140"/>
        <v>3</v>
      </c>
      <c r="CU58" s="2">
        <f t="shared" si="140"/>
        <v>0</v>
      </c>
      <c r="CV58" s="2">
        <f t="shared" si="140"/>
        <v>2</v>
      </c>
      <c r="CW58" s="2">
        <f t="shared" si="140"/>
        <v>1</v>
      </c>
      <c r="CX58" s="2">
        <f t="shared" si="140"/>
        <v>1</v>
      </c>
      <c r="CY58" s="2">
        <f t="shared" si="140"/>
        <v>0</v>
      </c>
      <c r="CZ58" s="2">
        <f t="shared" si="140"/>
        <v>1</v>
      </c>
      <c r="DA58" s="2">
        <f t="shared" si="140"/>
        <v>0</v>
      </c>
      <c r="DB58" s="2">
        <f t="shared" si="140"/>
        <v>0</v>
      </c>
      <c r="DC58" s="2">
        <f t="shared" si="140"/>
        <v>1</v>
      </c>
      <c r="DD58" s="2">
        <f t="shared" si="140"/>
        <v>1</v>
      </c>
      <c r="DE58" s="2">
        <f t="shared" si="140"/>
        <v>1</v>
      </c>
      <c r="DF58" s="2">
        <f t="shared" ref="DF58:DG58" si="141">DF18+DF38</f>
        <v>1</v>
      </c>
      <c r="DG58" s="2">
        <f t="shared" si="141"/>
        <v>0</v>
      </c>
      <c r="DH58" s="2">
        <f t="shared" ref="DH58:DI58" si="142">DH18+DH38</f>
        <v>0</v>
      </c>
      <c r="DI58" s="2">
        <f t="shared" si="142"/>
        <v>0</v>
      </c>
      <c r="DJ58" s="2">
        <f t="shared" ref="DJ58:DK58" si="143">DJ18+DJ38</f>
        <v>1</v>
      </c>
      <c r="DK58" s="2">
        <f t="shared" si="143"/>
        <v>0</v>
      </c>
      <c r="DL58" s="2">
        <f t="shared" ref="DL58:DM58" si="144">DL18+DL38</f>
        <v>1</v>
      </c>
      <c r="DM58" s="2">
        <f t="shared" si="144"/>
        <v>0</v>
      </c>
      <c r="DN58" s="2">
        <f t="shared" ref="DN58:DO58" si="145">DN18+DN38</f>
        <v>0</v>
      </c>
      <c r="DO58" s="2">
        <f t="shared" si="145"/>
        <v>0</v>
      </c>
      <c r="DP58" s="2">
        <f t="shared" ref="DP58:DQ58" si="146">DP18+DP38</f>
        <v>0</v>
      </c>
      <c r="DQ58" s="2">
        <f t="shared" si="146"/>
        <v>1</v>
      </c>
    </row>
    <row r="59" spans="1:121" ht="13.5" customHeight="1" x14ac:dyDescent="0.2">
      <c r="BL59" s="9" t="s">
        <v>81</v>
      </c>
      <c r="BM59" s="2">
        <f>SUM(BM49:BM58)</f>
        <v>1089</v>
      </c>
      <c r="CB59" s="2">
        <f>SUM(CB49:CB58)</f>
        <v>858</v>
      </c>
      <c r="CE59" s="2">
        <f>SUM(CE49:CE58)</f>
        <v>787</v>
      </c>
      <c r="CF59" s="2">
        <f t="shared" ref="CF59:DE59" si="147">SUM(CF49:CF58)</f>
        <v>819</v>
      </c>
      <c r="CG59" s="2">
        <f t="shared" si="147"/>
        <v>801</v>
      </c>
      <c r="CH59" s="2">
        <f t="shared" si="147"/>
        <v>701</v>
      </c>
      <c r="CI59" s="2">
        <f t="shared" si="147"/>
        <v>714</v>
      </c>
      <c r="CJ59" s="2">
        <f t="shared" si="147"/>
        <v>791</v>
      </c>
      <c r="CK59" s="2">
        <f t="shared" si="147"/>
        <v>778</v>
      </c>
      <c r="CL59" s="2">
        <f t="shared" si="147"/>
        <v>760</v>
      </c>
      <c r="CM59" s="2">
        <f t="shared" si="147"/>
        <v>770</v>
      </c>
      <c r="CN59" s="2">
        <f t="shared" si="147"/>
        <v>729</v>
      </c>
      <c r="CO59" s="2">
        <f t="shared" si="147"/>
        <v>654</v>
      </c>
      <c r="CP59" s="2">
        <f t="shared" si="147"/>
        <v>688</v>
      </c>
      <c r="CQ59" s="2">
        <f t="shared" si="147"/>
        <v>638</v>
      </c>
      <c r="CR59" s="2">
        <f t="shared" si="147"/>
        <v>607</v>
      </c>
      <c r="CS59" s="2">
        <f t="shared" si="147"/>
        <v>557</v>
      </c>
      <c r="CT59" s="2">
        <f t="shared" si="147"/>
        <v>723</v>
      </c>
      <c r="CU59" s="2">
        <f t="shared" si="147"/>
        <v>799</v>
      </c>
      <c r="CV59" s="2">
        <f t="shared" si="147"/>
        <v>752</v>
      </c>
      <c r="CW59" s="2">
        <f t="shared" si="147"/>
        <v>792</v>
      </c>
      <c r="CX59" s="2">
        <f t="shared" si="147"/>
        <v>843</v>
      </c>
      <c r="CY59" s="2">
        <f t="shared" si="147"/>
        <v>916</v>
      </c>
      <c r="CZ59" s="2">
        <f t="shared" si="147"/>
        <v>899</v>
      </c>
      <c r="DA59" s="2">
        <f t="shared" si="147"/>
        <v>915</v>
      </c>
      <c r="DB59" s="2">
        <f t="shared" si="147"/>
        <v>950</v>
      </c>
      <c r="DC59" s="2">
        <f t="shared" si="147"/>
        <v>886</v>
      </c>
      <c r="DD59" s="2">
        <f t="shared" si="147"/>
        <v>893</v>
      </c>
      <c r="DE59" s="2">
        <f t="shared" si="147"/>
        <v>938</v>
      </c>
      <c r="DF59" s="2">
        <f t="shared" ref="DF59:DG59" si="148">SUM(DF49:DF58)</f>
        <v>968</v>
      </c>
      <c r="DG59" s="2">
        <f t="shared" si="148"/>
        <v>1049</v>
      </c>
      <c r="DH59" s="2">
        <f t="shared" ref="DH59:DI59" si="149">SUM(DH49:DH58)</f>
        <v>1000</v>
      </c>
      <c r="DI59" s="2">
        <f t="shared" si="149"/>
        <v>969</v>
      </c>
      <c r="DJ59" s="2">
        <f t="shared" ref="DJ59:DK59" si="150">SUM(DJ49:DJ58)</f>
        <v>896</v>
      </c>
      <c r="DK59" s="2">
        <f t="shared" si="150"/>
        <v>710</v>
      </c>
      <c r="DL59" s="2">
        <f t="shared" ref="DL59:DM59" si="151">SUM(DL49:DL58)</f>
        <v>697</v>
      </c>
      <c r="DM59" s="2">
        <f t="shared" si="151"/>
        <v>663</v>
      </c>
      <c r="DN59" s="2">
        <f t="shared" ref="DN59:DO59" si="152">SUM(DN49:DN58)</f>
        <v>612</v>
      </c>
      <c r="DO59" s="2">
        <f t="shared" si="152"/>
        <v>666</v>
      </c>
      <c r="DP59" s="2">
        <f t="shared" ref="DP59:DQ59" si="153">SUM(DP49:DP58)</f>
        <v>680</v>
      </c>
      <c r="DQ59" s="2">
        <f t="shared" si="153"/>
        <v>643</v>
      </c>
    </row>
    <row r="60" spans="1:121" ht="13.5" customHeight="1" x14ac:dyDescent="0.2">
      <c r="BJ60" s="10"/>
      <c r="BL60" s="2" t="s">
        <v>67</v>
      </c>
      <c r="CE60" s="2">
        <f t="shared" ref="CE60:CM60" si="154">CE20+CE40</f>
        <v>3</v>
      </c>
      <c r="CF60" s="2">
        <f t="shared" si="154"/>
        <v>6</v>
      </c>
      <c r="CG60" s="2">
        <f t="shared" si="154"/>
        <v>6</v>
      </c>
      <c r="CH60" s="2">
        <f t="shared" si="154"/>
        <v>16</v>
      </c>
      <c r="CI60" s="2">
        <f t="shared" si="154"/>
        <v>24</v>
      </c>
      <c r="CJ60" s="2">
        <f t="shared" si="154"/>
        <v>30</v>
      </c>
      <c r="CK60" s="2">
        <f t="shared" si="154"/>
        <v>29</v>
      </c>
      <c r="CL60" s="2">
        <f t="shared" si="154"/>
        <v>33</v>
      </c>
      <c r="CM60" s="2">
        <f t="shared" si="154"/>
        <v>39</v>
      </c>
      <c r="CN60" s="2">
        <f t="shared" ref="CN60:DE60" si="155">CN20+CN40</f>
        <v>40</v>
      </c>
      <c r="CO60" s="2">
        <f t="shared" si="155"/>
        <v>49</v>
      </c>
      <c r="CP60" s="2">
        <f t="shared" si="155"/>
        <v>48</v>
      </c>
      <c r="CQ60" s="2">
        <f t="shared" si="155"/>
        <v>44</v>
      </c>
      <c r="CR60" s="2">
        <f t="shared" si="155"/>
        <v>28</v>
      </c>
      <c r="CS60" s="2">
        <f t="shared" si="155"/>
        <v>16</v>
      </c>
      <c r="CT60" s="2">
        <f t="shared" si="155"/>
        <v>47</v>
      </c>
      <c r="CU60" s="2">
        <f t="shared" si="155"/>
        <v>31</v>
      </c>
      <c r="CV60" s="2">
        <f t="shared" si="155"/>
        <v>51</v>
      </c>
      <c r="CW60" s="2">
        <f t="shared" si="155"/>
        <v>39</v>
      </c>
      <c r="CX60" s="2">
        <f t="shared" si="155"/>
        <v>51</v>
      </c>
      <c r="CY60" s="2">
        <f t="shared" si="155"/>
        <v>72</v>
      </c>
      <c r="CZ60" s="2">
        <f t="shared" si="155"/>
        <v>64</v>
      </c>
      <c r="DA60" s="2">
        <f t="shared" si="155"/>
        <v>79</v>
      </c>
      <c r="DB60" s="2">
        <f t="shared" si="155"/>
        <v>98</v>
      </c>
      <c r="DC60" s="2">
        <f t="shared" si="155"/>
        <v>93</v>
      </c>
      <c r="DD60" s="2">
        <f t="shared" si="155"/>
        <v>87</v>
      </c>
      <c r="DE60" s="2">
        <f t="shared" si="155"/>
        <v>97</v>
      </c>
      <c r="DF60" s="2">
        <f t="shared" ref="DF60:DG60" si="156">DF20+DF40</f>
        <v>148</v>
      </c>
      <c r="DG60" s="2">
        <f t="shared" si="156"/>
        <v>148</v>
      </c>
      <c r="DH60" s="2">
        <f t="shared" ref="DH60:DI60" si="157">DH20+DH40</f>
        <v>145</v>
      </c>
      <c r="DI60" s="2">
        <f t="shared" si="157"/>
        <v>146</v>
      </c>
      <c r="DJ60" s="2">
        <f t="shared" ref="DJ60:DK60" si="158">DJ20+DJ40</f>
        <v>159</v>
      </c>
      <c r="DK60" s="2">
        <f t="shared" si="158"/>
        <v>181</v>
      </c>
      <c r="DL60" s="2">
        <f t="shared" ref="DL60:DM60" si="159">DL20+DL40</f>
        <v>166</v>
      </c>
      <c r="DM60" s="2">
        <f t="shared" si="159"/>
        <v>146</v>
      </c>
      <c r="DN60" s="2">
        <f t="shared" ref="DN60:DO60" si="160">DN20+DN40</f>
        <v>116</v>
      </c>
      <c r="DO60" s="2">
        <f t="shared" si="160"/>
        <v>106</v>
      </c>
      <c r="DP60" s="2">
        <f t="shared" ref="DP60:DQ60" si="161">DP20+DP40</f>
        <v>119</v>
      </c>
      <c r="DQ60" s="2">
        <f t="shared" si="161"/>
        <v>107</v>
      </c>
    </row>
    <row r="61" spans="1:121" ht="13.5" customHeight="1" x14ac:dyDescent="0.2">
      <c r="BJ61" s="10"/>
      <c r="BL61" s="2" t="s">
        <v>68</v>
      </c>
      <c r="CE61" s="2">
        <f t="shared" ref="CE61:CM61" si="162">CE21+CE41</f>
        <v>238</v>
      </c>
      <c r="CF61" s="2">
        <f t="shared" si="162"/>
        <v>259</v>
      </c>
      <c r="CG61" s="2">
        <f t="shared" si="162"/>
        <v>295</v>
      </c>
      <c r="CH61" s="2">
        <f t="shared" si="162"/>
        <v>262</v>
      </c>
      <c r="CI61" s="2">
        <f t="shared" si="162"/>
        <v>277</v>
      </c>
      <c r="CJ61" s="2">
        <f t="shared" si="162"/>
        <v>361</v>
      </c>
      <c r="CK61" s="2">
        <f t="shared" si="162"/>
        <v>318</v>
      </c>
      <c r="CL61" s="2">
        <f t="shared" si="162"/>
        <v>367</v>
      </c>
      <c r="CM61" s="2">
        <f t="shared" si="162"/>
        <v>376</v>
      </c>
      <c r="CN61" s="2">
        <f t="shared" ref="CN61:DE61" si="163">CN21+CN41</f>
        <v>346</v>
      </c>
      <c r="CO61" s="2">
        <f t="shared" si="163"/>
        <v>365</v>
      </c>
      <c r="CP61" s="2">
        <f t="shared" si="163"/>
        <v>350</v>
      </c>
      <c r="CQ61" s="2">
        <f t="shared" si="163"/>
        <v>316</v>
      </c>
      <c r="CR61" s="2">
        <f t="shared" si="163"/>
        <v>281</v>
      </c>
      <c r="CS61" s="2">
        <f t="shared" si="163"/>
        <v>279</v>
      </c>
      <c r="CT61" s="2">
        <f t="shared" si="163"/>
        <v>318</v>
      </c>
      <c r="CU61" s="2">
        <f t="shared" si="163"/>
        <v>352</v>
      </c>
      <c r="CV61" s="2">
        <f t="shared" si="163"/>
        <v>325</v>
      </c>
      <c r="CW61" s="2">
        <f t="shared" si="163"/>
        <v>347</v>
      </c>
      <c r="CX61" s="2">
        <f t="shared" si="163"/>
        <v>360</v>
      </c>
      <c r="CY61" s="2">
        <f t="shared" si="163"/>
        <v>376</v>
      </c>
      <c r="CZ61" s="2">
        <f t="shared" si="163"/>
        <v>420</v>
      </c>
      <c r="DA61" s="2">
        <f t="shared" si="163"/>
        <v>477</v>
      </c>
      <c r="DB61" s="2">
        <f t="shared" si="163"/>
        <v>464</v>
      </c>
      <c r="DC61" s="2">
        <f t="shared" si="163"/>
        <v>466</v>
      </c>
      <c r="DD61" s="2">
        <f t="shared" si="163"/>
        <v>520</v>
      </c>
      <c r="DE61" s="2">
        <f t="shared" si="163"/>
        <v>555</v>
      </c>
      <c r="DF61" s="2">
        <f t="shared" ref="DF61:DG61" si="164">DF21+DF41</f>
        <v>577</v>
      </c>
      <c r="DG61" s="2">
        <f t="shared" si="164"/>
        <v>648</v>
      </c>
      <c r="DH61" s="2">
        <f t="shared" ref="DH61:DI61" si="165">DH21+DH41</f>
        <v>673</v>
      </c>
      <c r="DI61" s="2">
        <f t="shared" si="165"/>
        <v>616</v>
      </c>
      <c r="DJ61" s="2">
        <f t="shared" ref="DJ61:DK61" si="166">DJ21+DJ41</f>
        <v>534</v>
      </c>
      <c r="DK61" s="2">
        <f t="shared" si="166"/>
        <v>488</v>
      </c>
      <c r="DL61" s="2">
        <f t="shared" ref="DL61:DM61" si="167">DL21+DL41</f>
        <v>450</v>
      </c>
      <c r="DM61" s="2">
        <f t="shared" si="167"/>
        <v>337</v>
      </c>
      <c r="DN61" s="2">
        <f t="shared" ref="DN61:DO61" si="168">DN21+DN41</f>
        <v>353</v>
      </c>
      <c r="DO61" s="2">
        <f t="shared" si="168"/>
        <v>357</v>
      </c>
      <c r="DP61" s="2">
        <f t="shared" ref="DP61:DQ61" si="169">DP21+DP41</f>
        <v>381</v>
      </c>
      <c r="DQ61" s="2">
        <f t="shared" si="169"/>
        <v>383</v>
      </c>
    </row>
    <row r="62" spans="1:121" ht="13.5" customHeight="1" x14ac:dyDescent="0.2">
      <c r="BL62" s="2" t="s">
        <v>69</v>
      </c>
      <c r="CE62" s="2">
        <f t="shared" ref="CE62:CM62" si="170">CE22+CE42</f>
        <v>298</v>
      </c>
      <c r="CF62" s="2">
        <f t="shared" si="170"/>
        <v>251</v>
      </c>
      <c r="CG62" s="2">
        <f t="shared" si="170"/>
        <v>273</v>
      </c>
      <c r="CH62" s="2">
        <f t="shared" si="170"/>
        <v>245</v>
      </c>
      <c r="CI62" s="2">
        <f t="shared" si="170"/>
        <v>224</v>
      </c>
      <c r="CJ62" s="2">
        <f t="shared" si="170"/>
        <v>234</v>
      </c>
      <c r="CK62" s="2">
        <f t="shared" si="170"/>
        <v>267</v>
      </c>
      <c r="CL62" s="2">
        <f t="shared" si="170"/>
        <v>246</v>
      </c>
      <c r="CM62" s="2">
        <f t="shared" si="170"/>
        <v>221</v>
      </c>
      <c r="CN62" s="2">
        <f t="shared" ref="CN62:DE62" si="171">CN22+CN42</f>
        <v>224</v>
      </c>
      <c r="CO62" s="2">
        <f t="shared" si="171"/>
        <v>163</v>
      </c>
      <c r="CP62" s="2">
        <f t="shared" si="171"/>
        <v>226</v>
      </c>
      <c r="CQ62" s="2">
        <f t="shared" si="171"/>
        <v>210</v>
      </c>
      <c r="CR62" s="2">
        <f t="shared" si="171"/>
        <v>241</v>
      </c>
      <c r="CS62" s="2">
        <f t="shared" si="171"/>
        <v>230</v>
      </c>
      <c r="CT62" s="2">
        <f t="shared" si="171"/>
        <v>264</v>
      </c>
      <c r="CU62" s="2">
        <f t="shared" si="171"/>
        <v>307</v>
      </c>
      <c r="CV62" s="2">
        <f t="shared" si="171"/>
        <v>280</v>
      </c>
      <c r="CW62" s="2">
        <f t="shared" si="171"/>
        <v>286</v>
      </c>
      <c r="CX62" s="2">
        <f t="shared" si="171"/>
        <v>314</v>
      </c>
      <c r="CY62" s="2">
        <f t="shared" si="171"/>
        <v>372</v>
      </c>
      <c r="CZ62" s="2">
        <f t="shared" si="171"/>
        <v>351</v>
      </c>
      <c r="DA62" s="2">
        <f t="shared" si="171"/>
        <v>374</v>
      </c>
      <c r="DB62" s="2">
        <f t="shared" si="171"/>
        <v>397</v>
      </c>
      <c r="DC62" s="2">
        <f t="shared" si="171"/>
        <v>375</v>
      </c>
      <c r="DD62" s="2">
        <f t="shared" si="171"/>
        <v>375</v>
      </c>
      <c r="DE62" s="2">
        <f t="shared" si="171"/>
        <v>431</v>
      </c>
      <c r="DF62" s="2">
        <f t="shared" ref="DF62:DG62" si="172">DF22+DF42</f>
        <v>428</v>
      </c>
      <c r="DG62" s="2">
        <f t="shared" si="172"/>
        <v>505</v>
      </c>
      <c r="DH62" s="2">
        <f t="shared" ref="DH62:DI62" si="173">DH22+DH42</f>
        <v>481</v>
      </c>
      <c r="DI62" s="2">
        <f t="shared" si="173"/>
        <v>485</v>
      </c>
      <c r="DJ62" s="2">
        <f t="shared" ref="DJ62:DK62" si="174">DJ22+DJ42</f>
        <v>406</v>
      </c>
      <c r="DK62" s="2">
        <f t="shared" si="174"/>
        <v>294</v>
      </c>
      <c r="DL62" s="2">
        <f t="shared" ref="DL62:DM62" si="175">DL22+DL42</f>
        <v>297</v>
      </c>
      <c r="DM62" s="2">
        <f t="shared" si="175"/>
        <v>259</v>
      </c>
      <c r="DN62" s="2">
        <f t="shared" ref="DN62:DO62" si="176">DN22+DN42</f>
        <v>216</v>
      </c>
      <c r="DO62" s="2">
        <f t="shared" si="176"/>
        <v>297</v>
      </c>
      <c r="DP62" s="2">
        <f t="shared" ref="DP62:DQ62" si="177">DP22+DP42</f>
        <v>269</v>
      </c>
      <c r="DQ62" s="2">
        <f t="shared" si="177"/>
        <v>269</v>
      </c>
    </row>
    <row r="63" spans="1:121" ht="13.5" customHeight="1" x14ac:dyDescent="0.2">
      <c r="BJ63" s="11"/>
      <c r="BL63" s="2" t="s">
        <v>71</v>
      </c>
      <c r="CE63" s="2">
        <f t="shared" ref="CE63:CM63" si="178">CE23+CE43</f>
        <v>150</v>
      </c>
      <c r="CF63" s="2">
        <f t="shared" si="178"/>
        <v>175</v>
      </c>
      <c r="CG63" s="2">
        <f t="shared" si="178"/>
        <v>150</v>
      </c>
      <c r="CH63" s="2">
        <f t="shared" si="178"/>
        <v>140</v>
      </c>
      <c r="CI63" s="2">
        <f t="shared" si="178"/>
        <v>153</v>
      </c>
      <c r="CJ63" s="2">
        <f t="shared" si="178"/>
        <v>141</v>
      </c>
      <c r="CK63" s="2">
        <f t="shared" si="178"/>
        <v>125</v>
      </c>
      <c r="CL63" s="2">
        <f t="shared" si="178"/>
        <v>100</v>
      </c>
      <c r="CM63" s="2">
        <f t="shared" si="178"/>
        <v>108</v>
      </c>
      <c r="CN63" s="2">
        <f t="shared" ref="CN63:DE63" si="179">CN23+CN43</f>
        <v>106</v>
      </c>
      <c r="CO63" s="2">
        <f t="shared" si="179"/>
        <v>90</v>
      </c>
      <c r="CP63" s="2">
        <f t="shared" si="179"/>
        <v>59</v>
      </c>
      <c r="CQ63" s="2">
        <f t="shared" si="179"/>
        <v>93</v>
      </c>
      <c r="CR63" s="2">
        <f t="shared" si="179"/>
        <v>83</v>
      </c>
      <c r="CS63" s="2">
        <f t="shared" si="179"/>
        <v>121</v>
      </c>
      <c r="CT63" s="2">
        <f t="shared" si="179"/>
        <v>120</v>
      </c>
      <c r="CU63" s="2">
        <f t="shared" si="179"/>
        <v>126</v>
      </c>
      <c r="CV63" s="2">
        <f t="shared" si="179"/>
        <v>128</v>
      </c>
      <c r="CW63" s="2">
        <f t="shared" si="179"/>
        <v>143</v>
      </c>
      <c r="CX63" s="2">
        <f t="shared" si="179"/>
        <v>146</v>
      </c>
      <c r="CY63" s="2">
        <f t="shared" si="179"/>
        <v>148</v>
      </c>
      <c r="CZ63" s="2">
        <f t="shared" si="179"/>
        <v>152</v>
      </c>
      <c r="DA63" s="2">
        <f t="shared" si="179"/>
        <v>134</v>
      </c>
      <c r="DB63" s="2">
        <f t="shared" si="179"/>
        <v>145</v>
      </c>
      <c r="DC63" s="2">
        <f t="shared" si="179"/>
        <v>105</v>
      </c>
      <c r="DD63" s="2">
        <f t="shared" si="179"/>
        <v>103</v>
      </c>
      <c r="DE63" s="2">
        <f t="shared" si="179"/>
        <v>110</v>
      </c>
      <c r="DF63" s="2">
        <f t="shared" ref="DF63:DG63" si="180">DF23+DF43</f>
        <v>83</v>
      </c>
      <c r="DG63" s="2">
        <f t="shared" si="180"/>
        <v>145</v>
      </c>
      <c r="DH63" s="2">
        <f t="shared" ref="DH63:DI63" si="181">DH23+DH43</f>
        <v>139</v>
      </c>
      <c r="DI63" s="2">
        <f t="shared" si="181"/>
        <v>138</v>
      </c>
      <c r="DJ63" s="2">
        <f t="shared" ref="DJ63:DK63" si="182">DJ23+DJ43</f>
        <v>133</v>
      </c>
      <c r="DK63" s="2">
        <f t="shared" si="182"/>
        <v>83</v>
      </c>
      <c r="DL63" s="2">
        <f t="shared" ref="DL63:DM63" si="183">DL23+DL43</f>
        <v>109</v>
      </c>
      <c r="DM63" s="2">
        <f t="shared" si="183"/>
        <v>50</v>
      </c>
      <c r="DN63" s="2">
        <f t="shared" ref="DN63:DO63" si="184">DN23+DN43</f>
        <v>103</v>
      </c>
      <c r="DO63" s="2">
        <f t="shared" si="184"/>
        <v>101</v>
      </c>
      <c r="DP63" s="2">
        <f t="shared" ref="DP63:DQ63" si="185">DP23+DP43</f>
        <v>82</v>
      </c>
      <c r="DQ63" s="2">
        <f t="shared" si="185"/>
        <v>89</v>
      </c>
    </row>
    <row r="64" spans="1:121" ht="13.5" customHeight="1" x14ac:dyDescent="0.2">
      <c r="BL64" s="2" t="s">
        <v>73</v>
      </c>
      <c r="CE64" s="2">
        <f t="shared" ref="CE64:CM64" si="186">CE24+CE44</f>
        <v>23</v>
      </c>
      <c r="CF64" s="2">
        <f t="shared" si="186"/>
        <v>29</v>
      </c>
      <c r="CG64" s="2">
        <f t="shared" si="186"/>
        <v>31</v>
      </c>
      <c r="CH64" s="2">
        <f t="shared" si="186"/>
        <v>19</v>
      </c>
      <c r="CI64" s="2">
        <f t="shared" si="186"/>
        <v>7</v>
      </c>
      <c r="CJ64" s="2">
        <f t="shared" si="186"/>
        <v>6</v>
      </c>
      <c r="CK64" s="2">
        <f t="shared" si="186"/>
        <v>9</v>
      </c>
      <c r="CL64" s="2">
        <f t="shared" si="186"/>
        <v>7</v>
      </c>
      <c r="CM64" s="2">
        <f t="shared" si="186"/>
        <v>6</v>
      </c>
      <c r="CN64" s="2">
        <f t="shared" ref="CN64:DE64" si="187">CN24+CN44</f>
        <v>3</v>
      </c>
      <c r="CO64" s="2">
        <f t="shared" si="187"/>
        <v>2</v>
      </c>
      <c r="CP64" s="2">
        <f t="shared" si="187"/>
        <v>3</v>
      </c>
      <c r="CQ64" s="2">
        <f t="shared" si="187"/>
        <v>2</v>
      </c>
      <c r="CR64" s="2">
        <f t="shared" si="187"/>
        <v>1</v>
      </c>
      <c r="CS64" s="2">
        <f t="shared" si="187"/>
        <v>9</v>
      </c>
      <c r="CT64" s="2">
        <f t="shared" si="187"/>
        <v>4</v>
      </c>
      <c r="CU64" s="2">
        <f t="shared" si="187"/>
        <v>2</v>
      </c>
      <c r="CV64" s="2">
        <f t="shared" si="187"/>
        <v>9</v>
      </c>
      <c r="CW64" s="2">
        <f t="shared" si="187"/>
        <v>7</v>
      </c>
      <c r="CX64" s="2">
        <f t="shared" si="187"/>
        <v>6</v>
      </c>
      <c r="CY64" s="2">
        <f t="shared" si="187"/>
        <v>10</v>
      </c>
      <c r="CZ64" s="2">
        <f t="shared" si="187"/>
        <v>7</v>
      </c>
      <c r="DA64" s="2">
        <f t="shared" si="187"/>
        <v>4</v>
      </c>
      <c r="DB64" s="2">
        <f t="shared" si="187"/>
        <v>2</v>
      </c>
      <c r="DC64" s="2">
        <f t="shared" si="187"/>
        <v>5</v>
      </c>
      <c r="DD64" s="2">
        <f t="shared" si="187"/>
        <v>3</v>
      </c>
      <c r="DE64" s="2">
        <f t="shared" si="187"/>
        <v>2</v>
      </c>
      <c r="DF64" s="2">
        <f t="shared" ref="DF64:DG64" si="188">DF24+DF44</f>
        <v>1</v>
      </c>
      <c r="DG64" s="2">
        <f t="shared" si="188"/>
        <v>3</v>
      </c>
      <c r="DH64" s="2">
        <f t="shared" ref="DH64:DI64" si="189">DH24+DH44</f>
        <v>4</v>
      </c>
      <c r="DI64" s="2">
        <f t="shared" si="189"/>
        <v>1</v>
      </c>
      <c r="DJ64" s="2">
        <f t="shared" ref="DJ64:DK64" si="190">DJ24+DJ44</f>
        <v>1</v>
      </c>
      <c r="DK64" s="2">
        <f t="shared" si="190"/>
        <v>1</v>
      </c>
      <c r="DL64" s="2">
        <f t="shared" ref="DL64:DM64" si="191">DL24+DL44</f>
        <v>1</v>
      </c>
      <c r="DM64" s="2">
        <f t="shared" si="191"/>
        <v>2</v>
      </c>
      <c r="DN64" s="2">
        <f t="shared" ref="DN64:DO64" si="192">DN24+DN44</f>
        <v>4</v>
      </c>
      <c r="DO64" s="2">
        <f t="shared" si="192"/>
        <v>3</v>
      </c>
      <c r="DP64" s="2">
        <f t="shared" ref="DP64:DQ64" si="193">DP24+DP44</f>
        <v>2</v>
      </c>
      <c r="DQ64" s="2">
        <f t="shared" si="193"/>
        <v>2</v>
      </c>
    </row>
    <row r="65" spans="63:121" ht="13.5" customHeight="1" x14ac:dyDescent="0.2">
      <c r="BK65" s="1"/>
      <c r="BL65" s="2" t="s">
        <v>74</v>
      </c>
      <c r="CE65" s="2">
        <f t="shared" ref="CE65:CM65" si="194">CE25+CE45</f>
        <v>19</v>
      </c>
      <c r="CF65" s="2">
        <f t="shared" si="194"/>
        <v>20</v>
      </c>
      <c r="CG65" s="2">
        <f t="shared" si="194"/>
        <v>18</v>
      </c>
      <c r="CH65" s="2">
        <f t="shared" si="194"/>
        <v>3</v>
      </c>
      <c r="CI65" s="2">
        <f t="shared" si="194"/>
        <v>6</v>
      </c>
      <c r="CJ65" s="2">
        <f t="shared" si="194"/>
        <v>0</v>
      </c>
      <c r="CK65" s="2">
        <f t="shared" si="194"/>
        <v>0</v>
      </c>
      <c r="CL65" s="2">
        <f t="shared" si="194"/>
        <v>3</v>
      </c>
      <c r="CM65" s="2">
        <f t="shared" si="194"/>
        <v>3</v>
      </c>
      <c r="CN65" s="2">
        <f t="shared" ref="CN65:DE65" si="195">CN25+CN45</f>
        <v>0</v>
      </c>
      <c r="CO65" s="2">
        <f t="shared" si="195"/>
        <v>0</v>
      </c>
      <c r="CP65" s="2">
        <f t="shared" si="195"/>
        <v>1</v>
      </c>
      <c r="CQ65" s="2">
        <f t="shared" si="195"/>
        <v>1</v>
      </c>
      <c r="CR65" s="2">
        <f t="shared" si="195"/>
        <v>2</v>
      </c>
      <c r="CS65" s="2">
        <f t="shared" si="195"/>
        <v>1</v>
      </c>
      <c r="CT65" s="2">
        <f t="shared" si="195"/>
        <v>2</v>
      </c>
      <c r="CU65" s="2">
        <f t="shared" si="195"/>
        <v>1</v>
      </c>
      <c r="CV65" s="2">
        <f t="shared" si="195"/>
        <v>2</v>
      </c>
      <c r="CW65" s="2">
        <f t="shared" si="195"/>
        <v>0</v>
      </c>
      <c r="CX65" s="2">
        <f t="shared" si="195"/>
        <v>1</v>
      </c>
      <c r="CY65" s="2">
        <f t="shared" si="195"/>
        <v>0</v>
      </c>
      <c r="CZ65" s="2">
        <f t="shared" si="195"/>
        <v>1</v>
      </c>
      <c r="DA65" s="2">
        <f t="shared" si="195"/>
        <v>1</v>
      </c>
      <c r="DB65" s="2">
        <f t="shared" si="195"/>
        <v>0</v>
      </c>
      <c r="DC65" s="2">
        <f t="shared" si="195"/>
        <v>0</v>
      </c>
      <c r="DD65" s="2">
        <f t="shared" si="195"/>
        <v>0</v>
      </c>
      <c r="DE65" s="2">
        <f t="shared" si="195"/>
        <v>0</v>
      </c>
      <c r="DF65" s="2">
        <f t="shared" ref="DF65:DG65" si="196">DF25+DF45</f>
        <v>0</v>
      </c>
      <c r="DG65" s="2">
        <f t="shared" si="196"/>
        <v>0</v>
      </c>
      <c r="DH65" s="2">
        <f t="shared" ref="DH65:DI65" si="197">DH25+DH45</f>
        <v>0</v>
      </c>
      <c r="DI65" s="2">
        <f t="shared" si="197"/>
        <v>1</v>
      </c>
      <c r="DJ65" s="2">
        <f t="shared" ref="DJ65:DK65" si="198">DJ25+DJ45</f>
        <v>0</v>
      </c>
      <c r="DK65" s="2">
        <f t="shared" si="198"/>
        <v>1</v>
      </c>
      <c r="DL65" s="2">
        <f t="shared" ref="DL65:DM65" si="199">DL25+DL45</f>
        <v>0</v>
      </c>
      <c r="DM65" s="2">
        <f t="shared" si="199"/>
        <v>0</v>
      </c>
      <c r="DN65" s="2">
        <f t="shared" ref="DN65:DO65" si="200">DN25+DN45</f>
        <v>1</v>
      </c>
      <c r="DO65" s="2">
        <f t="shared" si="200"/>
        <v>2</v>
      </c>
      <c r="DP65" s="2">
        <f t="shared" ref="DP65:DQ65" si="201">DP25+DP45</f>
        <v>0</v>
      </c>
      <c r="DQ65" s="2">
        <f t="shared" si="201"/>
        <v>3</v>
      </c>
    </row>
    <row r="66" spans="63:121" ht="13.5" customHeight="1" x14ac:dyDescent="0.2">
      <c r="BL66" s="9" t="s">
        <v>81</v>
      </c>
      <c r="CE66" s="2">
        <f>SUM(CE60:CE65)</f>
        <v>731</v>
      </c>
      <c r="CF66" s="2">
        <f t="shared" ref="CF66:DE66" si="202">SUM(CF60:CF65)</f>
        <v>740</v>
      </c>
      <c r="CG66" s="2">
        <f t="shared" si="202"/>
        <v>773</v>
      </c>
      <c r="CH66" s="2">
        <f t="shared" si="202"/>
        <v>685</v>
      </c>
      <c r="CI66" s="2">
        <f t="shared" si="202"/>
        <v>691</v>
      </c>
      <c r="CJ66" s="2">
        <f t="shared" si="202"/>
        <v>772</v>
      </c>
      <c r="CK66" s="2">
        <f t="shared" si="202"/>
        <v>748</v>
      </c>
      <c r="CL66" s="2">
        <f t="shared" si="202"/>
        <v>756</v>
      </c>
      <c r="CM66" s="2">
        <f t="shared" si="202"/>
        <v>753</v>
      </c>
      <c r="CN66" s="2">
        <f t="shared" si="202"/>
        <v>719</v>
      </c>
      <c r="CO66" s="2">
        <f t="shared" si="202"/>
        <v>669</v>
      </c>
      <c r="CP66" s="2">
        <f t="shared" si="202"/>
        <v>687</v>
      </c>
      <c r="CQ66" s="2">
        <f t="shared" si="202"/>
        <v>666</v>
      </c>
      <c r="CR66" s="2">
        <f t="shared" si="202"/>
        <v>636</v>
      </c>
      <c r="CS66" s="2">
        <f t="shared" si="202"/>
        <v>656</v>
      </c>
      <c r="CT66" s="2">
        <f t="shared" si="202"/>
        <v>755</v>
      </c>
      <c r="CU66" s="2">
        <f t="shared" si="202"/>
        <v>819</v>
      </c>
      <c r="CV66" s="2">
        <f t="shared" si="202"/>
        <v>795</v>
      </c>
      <c r="CW66" s="2">
        <f t="shared" si="202"/>
        <v>822</v>
      </c>
      <c r="CX66" s="2">
        <f t="shared" si="202"/>
        <v>878</v>
      </c>
      <c r="CY66" s="2">
        <f t="shared" si="202"/>
        <v>978</v>
      </c>
      <c r="CZ66" s="2">
        <f t="shared" si="202"/>
        <v>995</v>
      </c>
      <c r="DA66" s="2">
        <f t="shared" si="202"/>
        <v>1069</v>
      </c>
      <c r="DB66" s="2">
        <f t="shared" si="202"/>
        <v>1106</v>
      </c>
      <c r="DC66" s="2">
        <f t="shared" si="202"/>
        <v>1044</v>
      </c>
      <c r="DD66" s="2">
        <f t="shared" si="202"/>
        <v>1088</v>
      </c>
      <c r="DE66" s="2">
        <f t="shared" si="202"/>
        <v>1195</v>
      </c>
      <c r="DF66" s="2">
        <f t="shared" ref="DF66:DG66" si="203">SUM(DF60:DF65)</f>
        <v>1237</v>
      </c>
      <c r="DG66" s="2">
        <f t="shared" si="203"/>
        <v>1449</v>
      </c>
      <c r="DH66" s="2">
        <f t="shared" ref="DH66:DI66" si="204">SUM(DH60:DH65)</f>
        <v>1442</v>
      </c>
      <c r="DI66" s="2">
        <f t="shared" si="204"/>
        <v>1387</v>
      </c>
      <c r="DJ66" s="2">
        <f t="shared" ref="DJ66:DK66" si="205">SUM(DJ60:DJ65)</f>
        <v>1233</v>
      </c>
      <c r="DK66" s="2">
        <f t="shared" si="205"/>
        <v>1048</v>
      </c>
      <c r="DL66" s="2">
        <f t="shared" ref="DL66:DM66" si="206">SUM(DL60:DL65)</f>
        <v>1023</v>
      </c>
      <c r="DM66" s="2">
        <f t="shared" si="206"/>
        <v>794</v>
      </c>
      <c r="DN66" s="2">
        <f t="shared" ref="DN66:DO66" si="207">SUM(DN60:DN65)</f>
        <v>793</v>
      </c>
      <c r="DO66" s="2">
        <f t="shared" si="207"/>
        <v>866</v>
      </c>
      <c r="DP66" s="2">
        <f t="shared" ref="DP66:DQ66" si="208">SUM(DP60:DP65)</f>
        <v>853</v>
      </c>
      <c r="DQ66" s="2">
        <f t="shared" si="208"/>
        <v>853</v>
      </c>
    </row>
    <row r="67" spans="63:121" ht="13.5" customHeight="1" x14ac:dyDescent="0.2">
      <c r="BL67" s="9" t="s">
        <v>82</v>
      </c>
      <c r="BV67" s="2">
        <v>25.8</v>
      </c>
      <c r="BW67" s="2">
        <v>25.2</v>
      </c>
      <c r="BX67" s="2">
        <v>25.1</v>
      </c>
      <c r="BY67" s="2">
        <v>25</v>
      </c>
      <c r="BZ67" s="2">
        <v>25.6</v>
      </c>
      <c r="CA67" s="2">
        <v>25.3</v>
      </c>
      <c r="CB67" s="2">
        <v>25.4</v>
      </c>
      <c r="CC67" s="2">
        <v>24.9</v>
      </c>
      <c r="CD67" s="2">
        <v>25.9</v>
      </c>
      <c r="CE67" s="2">
        <v>25.4</v>
      </c>
      <c r="CF67" s="2">
        <v>25.4</v>
      </c>
      <c r="CG67" s="2">
        <v>25.7</v>
      </c>
      <c r="CH67" s="2">
        <v>26.3</v>
      </c>
      <c r="CI67" s="2">
        <v>26.6</v>
      </c>
      <c r="CJ67" s="2">
        <v>27.2</v>
      </c>
      <c r="CK67" s="2">
        <v>27</v>
      </c>
      <c r="CL67" s="2">
        <v>27.5</v>
      </c>
      <c r="CM67" s="2">
        <v>27.5</v>
      </c>
      <c r="CN67" s="2">
        <v>27.5</v>
      </c>
      <c r="CO67" s="2">
        <v>28.1</v>
      </c>
      <c r="CP67" s="2">
        <v>28</v>
      </c>
      <c r="CQ67" s="2">
        <v>27.7</v>
      </c>
      <c r="CR67" s="2">
        <v>27.3</v>
      </c>
      <c r="CS67" s="2">
        <v>26.8</v>
      </c>
      <c r="CT67" s="2">
        <v>27.3</v>
      </c>
      <c r="CU67" s="2">
        <v>27.2</v>
      </c>
      <c r="CV67" s="2">
        <v>27.1</v>
      </c>
      <c r="CW67" s="2">
        <v>27.1</v>
      </c>
      <c r="CX67" s="2">
        <v>27.1</v>
      </c>
      <c r="CY67" s="2">
        <v>27.3</v>
      </c>
      <c r="CZ67" s="2">
        <v>27.3</v>
      </c>
      <c r="DA67" s="2">
        <v>27.7</v>
      </c>
      <c r="DB67" s="2">
        <v>27.7</v>
      </c>
      <c r="DC67" s="2">
        <v>27.8</v>
      </c>
      <c r="DD67" s="2">
        <v>27.9</v>
      </c>
      <c r="DE67" s="2">
        <v>28</v>
      </c>
      <c r="DF67" s="2">
        <v>28.4</v>
      </c>
      <c r="DG67" s="2">
        <v>28.1</v>
      </c>
      <c r="DH67" s="2">
        <v>28.1</v>
      </c>
      <c r="DI67" s="2">
        <v>28.1</v>
      </c>
      <c r="DJ67" s="2">
        <v>28.2</v>
      </c>
      <c r="DK67" s="2">
        <v>28.8</v>
      </c>
      <c r="DL67" s="2">
        <v>28.5</v>
      </c>
      <c r="DM67" s="2">
        <v>28.8</v>
      </c>
      <c r="DN67" s="2">
        <v>28.2</v>
      </c>
      <c r="DO67" s="2">
        <v>27.9</v>
      </c>
      <c r="DP67" s="2">
        <v>28.3</v>
      </c>
      <c r="DQ67" s="2">
        <v>28.2</v>
      </c>
    </row>
  </sheetData>
  <mergeCells count="2">
    <mergeCell ref="A2:BJ2"/>
    <mergeCell ref="B58:BE58"/>
  </mergeCells>
  <hyperlinks>
    <hyperlink ref="B58:AZ58" r:id="rId1" display="Source: DHE 06, Ability Descriptors" xr:uid="{6BE72808-4396-4A02-864D-17E79E846072}"/>
    <hyperlink ref="B58:BA58" r:id="rId2" display="Source: DHE 06, Ability Descriptors" xr:uid="{0A2F078A-70B4-42BA-BE48-ED14A5121B5E}"/>
  </hyperlinks>
  <printOptions horizontalCentered="1"/>
  <pageMargins left="0.7" right="0.45" top="0.5" bottom="0.5" header="0.3" footer="0.3"/>
  <pageSetup scale="94" orientation="portrait" r:id="rId3"/>
  <ignoredErrors>
    <ignoredError sqref="E12:T14 W12:AJ22 W28:AJ37 AF44:AJ54 AK12:AW22 AK28:AW37 AK44:AW53 AX12:AX21 AX28:AX37 E17:T33 E15:P15 R15:T15 E16:P16 R16:T16 AY12:AY21 AY28:AY37 AZ12:AZ21 AZ28:AZ37 BB12:BB21 BB28:BB37 BC12:BC22 BC28:BC37 BD12:BD21 BD28:BD37 BE12:BE21 BE28:BE37 BF28:BF38 BF12:BF22 BG12:BG21 BG28:BG37 BH12:BH40 BI12:BI37" formulaRange="1"/>
    <ignoredError sqref="CE59:DQ59" formula="1"/>
    <ignoredError sqref="BA11 BA27 BA43:BA54 BA22 BA38" evalError="1"/>
    <ignoredError sqref="BA12:BA21 BA28:BA37" evalError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Q69"/>
  <sheetViews>
    <sheetView workbookViewId="0"/>
  </sheetViews>
  <sheetFormatPr defaultColWidth="9.140625" defaultRowHeight="13.5" customHeight="1" x14ac:dyDescent="0.2"/>
  <cols>
    <col min="1" max="3" width="2.7109375" style="2" customWidth="1"/>
    <col min="4" max="4" width="10.7109375" style="2" customWidth="1"/>
    <col min="5" max="55" width="8.7109375" style="2" hidden="1" customWidth="1"/>
    <col min="56" max="61" width="8.7109375" style="2" customWidth="1"/>
    <col min="62" max="62" width="2.7109375" style="2" customWidth="1"/>
    <col min="63" max="63" width="9.140625" style="2" customWidth="1"/>
    <col min="64" max="64" width="13.7109375" style="2" customWidth="1"/>
    <col min="65" max="115" width="9.140625" style="2" hidden="1" customWidth="1"/>
    <col min="116" max="121" width="9.140625" style="2"/>
    <col min="122" max="16384" width="9.140625" style="16"/>
  </cols>
  <sheetData>
    <row r="1" spans="1:121" ht="13.5" customHeight="1" x14ac:dyDescent="0.2"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121" ht="15" customHeight="1" x14ac:dyDescent="0.25">
      <c r="A2" s="44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6"/>
      <c r="BK2" s="1"/>
      <c r="BL2" s="1"/>
    </row>
    <row r="3" spans="1:121" ht="13.5" customHeight="1" x14ac:dyDescent="0.2">
      <c r="A3" s="24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7"/>
      <c r="AK3" s="17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25"/>
    </row>
    <row r="4" spans="1:121" ht="15" customHeight="1" x14ac:dyDescent="0.25">
      <c r="A4" s="24"/>
      <c r="B4" s="13" t="s">
        <v>1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"/>
      <c r="AK4" s="1"/>
      <c r="BJ4" s="25"/>
    </row>
    <row r="5" spans="1:121" ht="15" customHeight="1" x14ac:dyDescent="0.25">
      <c r="A5" s="24"/>
      <c r="B5" s="26" t="s">
        <v>97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BJ5" s="25"/>
      <c r="BL5" s="2" t="s">
        <v>89</v>
      </c>
    </row>
    <row r="6" spans="1:121" ht="13.5" customHeight="1" thickBot="1" x14ac:dyDescent="0.25">
      <c r="A6" s="24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"/>
      <c r="AK6" s="1"/>
      <c r="BJ6" s="25"/>
      <c r="BL6" s="2" t="s">
        <v>2</v>
      </c>
    </row>
    <row r="7" spans="1:121" ht="13.5" customHeight="1" thickTop="1" x14ac:dyDescent="0.2">
      <c r="A7" s="24"/>
      <c r="B7" s="3"/>
      <c r="C7" s="3"/>
      <c r="D7" s="3"/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14</v>
      </c>
      <c r="P7" s="7" t="s">
        <v>15</v>
      </c>
      <c r="Q7" s="7" t="s">
        <v>16</v>
      </c>
      <c r="R7" s="7" t="s">
        <v>17</v>
      </c>
      <c r="S7" s="7" t="s">
        <v>18</v>
      </c>
      <c r="T7" s="7" t="s">
        <v>19</v>
      </c>
      <c r="U7" s="7" t="s">
        <v>20</v>
      </c>
      <c r="V7" s="7" t="s">
        <v>21</v>
      </c>
      <c r="W7" s="7" t="s">
        <v>22</v>
      </c>
      <c r="X7" s="7" t="s">
        <v>23</v>
      </c>
      <c r="Y7" s="7" t="s">
        <v>24</v>
      </c>
      <c r="Z7" s="7" t="s">
        <v>25</v>
      </c>
      <c r="AA7" s="7" t="s">
        <v>26</v>
      </c>
      <c r="AB7" s="7" t="s">
        <v>27</v>
      </c>
      <c r="AC7" s="7" t="s">
        <v>28</v>
      </c>
      <c r="AD7" s="7" t="s">
        <v>29</v>
      </c>
      <c r="AE7" s="7" t="s">
        <v>30</v>
      </c>
      <c r="AF7" s="7" t="s">
        <v>31</v>
      </c>
      <c r="AG7" s="7" t="s">
        <v>32</v>
      </c>
      <c r="AH7" s="7" t="s">
        <v>33</v>
      </c>
      <c r="AI7" s="7" t="s">
        <v>34</v>
      </c>
      <c r="AJ7" s="22" t="s">
        <v>35</v>
      </c>
      <c r="AK7" s="22" t="s">
        <v>36</v>
      </c>
      <c r="AL7" s="8" t="s">
        <v>37</v>
      </c>
      <c r="AM7" s="8" t="s">
        <v>38</v>
      </c>
      <c r="AN7" s="8" t="s">
        <v>39</v>
      </c>
      <c r="AO7" s="8" t="s">
        <v>40</v>
      </c>
      <c r="AP7" s="8" t="s">
        <v>41</v>
      </c>
      <c r="AQ7" s="8" t="s">
        <v>42</v>
      </c>
      <c r="AR7" s="8" t="s">
        <v>43</v>
      </c>
      <c r="AS7" s="8" t="s">
        <v>44</v>
      </c>
      <c r="AT7" s="8" t="s">
        <v>45</v>
      </c>
      <c r="AU7" s="8" t="s">
        <v>46</v>
      </c>
      <c r="AV7" s="8" t="s">
        <v>47</v>
      </c>
      <c r="AW7" s="8" t="s">
        <v>48</v>
      </c>
      <c r="AX7" s="8" t="s">
        <v>96</v>
      </c>
      <c r="AY7" s="8" t="s">
        <v>98</v>
      </c>
      <c r="AZ7" s="8" t="s">
        <v>99</v>
      </c>
      <c r="BA7" s="8" t="s">
        <v>100</v>
      </c>
      <c r="BB7" s="8" t="s">
        <v>101</v>
      </c>
      <c r="BC7" s="8" t="s">
        <v>102</v>
      </c>
      <c r="BD7" s="8" t="s">
        <v>103</v>
      </c>
      <c r="BE7" s="8" t="s">
        <v>104</v>
      </c>
      <c r="BF7" s="8" t="s">
        <v>105</v>
      </c>
      <c r="BG7" s="8" t="s">
        <v>106</v>
      </c>
      <c r="BH7" s="8" t="s">
        <v>107</v>
      </c>
      <c r="BI7" s="8" t="s">
        <v>108</v>
      </c>
      <c r="BJ7" s="25"/>
      <c r="BM7" s="9" t="s">
        <v>4</v>
      </c>
      <c r="BN7" s="9" t="s">
        <v>5</v>
      </c>
      <c r="BO7" s="9" t="s">
        <v>6</v>
      </c>
      <c r="BP7" s="9" t="s">
        <v>7</v>
      </c>
      <c r="BQ7" s="9" t="s">
        <v>8</v>
      </c>
      <c r="BR7" s="9" t="s">
        <v>9</v>
      </c>
      <c r="BS7" s="9" t="s">
        <v>10</v>
      </c>
      <c r="BT7" s="9" t="s">
        <v>11</v>
      </c>
      <c r="BU7" s="9" t="s">
        <v>12</v>
      </c>
      <c r="BV7" s="9" t="s">
        <v>13</v>
      </c>
      <c r="BW7" s="9" t="s">
        <v>14</v>
      </c>
      <c r="BX7" s="9" t="s">
        <v>15</v>
      </c>
      <c r="BY7" s="9" t="s">
        <v>16</v>
      </c>
      <c r="BZ7" s="9" t="s">
        <v>17</v>
      </c>
      <c r="CA7" s="9" t="s">
        <v>18</v>
      </c>
      <c r="CB7" s="9" t="s">
        <v>19</v>
      </c>
      <c r="CC7" s="9" t="s">
        <v>20</v>
      </c>
      <c r="CD7" s="9" t="s">
        <v>21</v>
      </c>
      <c r="CE7" s="9" t="s">
        <v>22</v>
      </c>
      <c r="CF7" s="9" t="s">
        <v>23</v>
      </c>
      <c r="CG7" s="9" t="s">
        <v>24</v>
      </c>
      <c r="CH7" s="9" t="s">
        <v>25</v>
      </c>
      <c r="CI7" s="9" t="s">
        <v>26</v>
      </c>
      <c r="CJ7" s="9" t="s">
        <v>27</v>
      </c>
      <c r="CK7" s="9" t="s">
        <v>28</v>
      </c>
      <c r="CL7" s="9" t="s">
        <v>29</v>
      </c>
      <c r="CM7" s="9" t="s">
        <v>30</v>
      </c>
      <c r="CN7" s="9" t="s">
        <v>31</v>
      </c>
      <c r="CO7" s="9" t="s">
        <v>32</v>
      </c>
      <c r="CP7" s="9" t="s">
        <v>33</v>
      </c>
      <c r="CQ7" s="9" t="s">
        <v>34</v>
      </c>
      <c r="CR7" s="9" t="s">
        <v>35</v>
      </c>
      <c r="CS7" s="9" t="s">
        <v>36</v>
      </c>
      <c r="CT7" s="9" t="s">
        <v>37</v>
      </c>
      <c r="CU7" s="9" t="s">
        <v>38</v>
      </c>
      <c r="CV7" s="9" t="s">
        <v>39</v>
      </c>
      <c r="CW7" s="9" t="s">
        <v>40</v>
      </c>
      <c r="CX7" s="9" t="s">
        <v>41</v>
      </c>
      <c r="CY7" s="9" t="s">
        <v>42</v>
      </c>
      <c r="CZ7" s="9" t="s">
        <v>43</v>
      </c>
      <c r="DA7" s="9" t="s">
        <v>44</v>
      </c>
      <c r="DB7" s="9" t="s">
        <v>45</v>
      </c>
      <c r="DC7" s="9" t="s">
        <v>46</v>
      </c>
      <c r="DD7" s="9" t="s">
        <v>47</v>
      </c>
      <c r="DE7" s="9" t="s">
        <v>48</v>
      </c>
      <c r="DF7" s="9" t="s">
        <v>96</v>
      </c>
      <c r="DG7" s="9" t="s">
        <v>98</v>
      </c>
      <c r="DH7" s="9" t="s">
        <v>99</v>
      </c>
      <c r="DI7" s="9" t="s">
        <v>100</v>
      </c>
      <c r="DJ7" s="9" t="s">
        <v>101</v>
      </c>
      <c r="DK7" s="9" t="s">
        <v>102</v>
      </c>
      <c r="DL7" s="9" t="s">
        <v>103</v>
      </c>
      <c r="DM7" s="9" t="s">
        <v>104</v>
      </c>
      <c r="DN7" s="9" t="s">
        <v>105</v>
      </c>
      <c r="DO7" s="9" t="s">
        <v>106</v>
      </c>
      <c r="DP7" s="9" t="s">
        <v>107</v>
      </c>
      <c r="DQ7" s="9" t="s">
        <v>108</v>
      </c>
    </row>
    <row r="8" spans="1:121" ht="13.5" customHeight="1" x14ac:dyDescent="0.2">
      <c r="A8" s="24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25"/>
      <c r="BL8" s="2" t="s">
        <v>78</v>
      </c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</row>
    <row r="9" spans="1:121" ht="13.5" customHeight="1" x14ac:dyDescent="0.2">
      <c r="A9" s="24"/>
      <c r="B9" s="40" t="s">
        <v>75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25"/>
      <c r="BL9" s="2" t="s">
        <v>49</v>
      </c>
      <c r="BM9" s="2">
        <v>319</v>
      </c>
      <c r="CB9" s="2">
        <v>189</v>
      </c>
      <c r="CE9" s="2">
        <v>138</v>
      </c>
      <c r="CF9" s="2">
        <v>126</v>
      </c>
      <c r="CG9" s="2">
        <v>143</v>
      </c>
      <c r="CH9" s="2">
        <v>154</v>
      </c>
      <c r="CI9" s="2">
        <v>128</v>
      </c>
      <c r="CJ9" s="2">
        <v>74</v>
      </c>
      <c r="CK9" s="2">
        <v>88</v>
      </c>
      <c r="CL9" s="2">
        <v>103</v>
      </c>
      <c r="CM9" s="2">
        <v>88</v>
      </c>
      <c r="CN9" s="2">
        <v>111</v>
      </c>
      <c r="CO9" s="2">
        <v>94</v>
      </c>
      <c r="CP9" s="2">
        <v>100</v>
      </c>
      <c r="CQ9" s="2">
        <v>76</v>
      </c>
      <c r="CR9" s="2">
        <v>90</v>
      </c>
      <c r="CS9" s="2">
        <v>92</v>
      </c>
      <c r="CT9" s="2">
        <v>78</v>
      </c>
      <c r="CU9" s="2">
        <v>80</v>
      </c>
      <c r="CV9" s="2">
        <v>58</v>
      </c>
      <c r="CW9" s="2">
        <v>84</v>
      </c>
      <c r="CX9" s="2">
        <v>73</v>
      </c>
      <c r="CY9" s="2">
        <v>59</v>
      </c>
      <c r="CZ9" s="2">
        <v>65</v>
      </c>
      <c r="DA9" s="2">
        <v>81</v>
      </c>
      <c r="DB9" s="2">
        <v>83</v>
      </c>
      <c r="DC9" s="2">
        <v>119</v>
      </c>
      <c r="DD9" s="2">
        <v>112</v>
      </c>
      <c r="DE9" s="2">
        <v>92</v>
      </c>
      <c r="DF9" s="2">
        <v>96</v>
      </c>
      <c r="DG9" s="2">
        <v>84</v>
      </c>
      <c r="DH9" s="2">
        <v>65</v>
      </c>
      <c r="DI9" s="2">
        <v>72</v>
      </c>
      <c r="DJ9" s="2">
        <v>64</v>
      </c>
      <c r="DK9" s="2">
        <v>75</v>
      </c>
      <c r="DL9" s="2">
        <v>80</v>
      </c>
      <c r="DM9" s="2">
        <v>35</v>
      </c>
      <c r="DN9" s="2">
        <v>57</v>
      </c>
      <c r="DO9" s="2">
        <v>40</v>
      </c>
      <c r="DP9" s="2">
        <v>41</v>
      </c>
      <c r="DQ9" s="2">
        <v>19</v>
      </c>
    </row>
    <row r="10" spans="1:121" ht="13.5" customHeight="1" x14ac:dyDescent="0.2">
      <c r="A10" s="24"/>
      <c r="C10" s="1" t="s">
        <v>50</v>
      </c>
      <c r="BJ10" s="25"/>
      <c r="BL10" s="2" t="s">
        <v>51</v>
      </c>
      <c r="BM10" s="2">
        <v>346</v>
      </c>
      <c r="CB10" s="2">
        <v>177</v>
      </c>
      <c r="CE10" s="2">
        <v>150</v>
      </c>
      <c r="CF10" s="2">
        <v>154</v>
      </c>
      <c r="CG10" s="2">
        <v>179</v>
      </c>
      <c r="CH10" s="2">
        <v>163</v>
      </c>
      <c r="CI10" s="2">
        <v>143</v>
      </c>
      <c r="CJ10" s="2">
        <v>93</v>
      </c>
      <c r="CK10" s="2">
        <v>93</v>
      </c>
      <c r="CL10" s="2">
        <v>123</v>
      </c>
      <c r="CM10" s="2">
        <v>118</v>
      </c>
      <c r="CN10" s="2">
        <v>101</v>
      </c>
      <c r="CO10" s="2">
        <v>91</v>
      </c>
      <c r="CP10" s="2">
        <v>100</v>
      </c>
      <c r="CQ10" s="2">
        <v>97</v>
      </c>
      <c r="CR10" s="2">
        <v>68</v>
      </c>
      <c r="CS10" s="2">
        <v>96</v>
      </c>
      <c r="CT10" s="2">
        <v>76</v>
      </c>
      <c r="CU10" s="2">
        <v>70</v>
      </c>
      <c r="CV10" s="2">
        <v>56</v>
      </c>
      <c r="CW10" s="2">
        <v>75</v>
      </c>
      <c r="CX10" s="2">
        <v>71</v>
      </c>
      <c r="CY10" s="2">
        <v>68</v>
      </c>
      <c r="CZ10" s="2">
        <v>62</v>
      </c>
      <c r="DA10" s="2">
        <v>62</v>
      </c>
      <c r="DB10" s="2">
        <v>73</v>
      </c>
      <c r="DC10" s="2">
        <v>66</v>
      </c>
      <c r="DD10" s="2">
        <v>61</v>
      </c>
      <c r="DE10" s="2">
        <v>62</v>
      </c>
      <c r="DF10" s="2">
        <v>74</v>
      </c>
      <c r="DG10" s="2">
        <v>60</v>
      </c>
      <c r="DH10" s="2">
        <v>36</v>
      </c>
      <c r="DI10" s="2">
        <v>56</v>
      </c>
      <c r="DJ10" s="2">
        <v>48</v>
      </c>
      <c r="DK10" s="2">
        <v>42</v>
      </c>
      <c r="DL10" s="2">
        <v>35</v>
      </c>
      <c r="DM10" s="2">
        <v>25</v>
      </c>
      <c r="DN10" s="2">
        <v>35</v>
      </c>
      <c r="DO10" s="2">
        <v>38</v>
      </c>
      <c r="DP10" s="2">
        <v>36</v>
      </c>
      <c r="DQ10" s="2">
        <v>15</v>
      </c>
    </row>
    <row r="11" spans="1:121" ht="13.5" customHeight="1" x14ac:dyDescent="0.2">
      <c r="A11" s="24"/>
      <c r="D11" s="2" t="s">
        <v>52</v>
      </c>
      <c r="E11" s="10">
        <f>BM9/BM19</f>
        <v>0.17595146166574738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>
        <v>0.16</v>
      </c>
      <c r="R11" s="10"/>
      <c r="S11" s="10"/>
      <c r="T11" s="10">
        <f>CB9/CB19</f>
        <v>0.17597765363128492</v>
      </c>
      <c r="U11" s="10"/>
      <c r="V11" s="10"/>
      <c r="W11" s="10">
        <f t="shared" ref="W11:BI11" si="0">CE9/CE19</f>
        <v>0.14806866952789699</v>
      </c>
      <c r="X11" s="10">
        <f t="shared" si="0"/>
        <v>0.14031180400890869</v>
      </c>
      <c r="Y11" s="10">
        <f t="shared" si="0"/>
        <v>0.16380297823596793</v>
      </c>
      <c r="Z11" s="10">
        <f t="shared" si="0"/>
        <v>0.17844727694090382</v>
      </c>
      <c r="AA11" s="10">
        <f t="shared" si="0"/>
        <v>0.18795888399412627</v>
      </c>
      <c r="AB11" s="10">
        <f t="shared" si="0"/>
        <v>0.15416666666666667</v>
      </c>
      <c r="AC11" s="10">
        <f t="shared" si="0"/>
        <v>0.17391304347826086</v>
      </c>
      <c r="AD11" s="10">
        <f t="shared" si="0"/>
        <v>0.17850953206239167</v>
      </c>
      <c r="AE11" s="10">
        <f t="shared" si="0"/>
        <v>0.1421647819063005</v>
      </c>
      <c r="AF11" s="10">
        <f t="shared" si="0"/>
        <v>0.16468842729970326</v>
      </c>
      <c r="AG11" s="10">
        <f t="shared" si="0"/>
        <v>0.1606837606837607</v>
      </c>
      <c r="AH11" s="10">
        <f t="shared" si="0"/>
        <v>0.17152658662092624</v>
      </c>
      <c r="AI11" s="10">
        <f t="shared" si="0"/>
        <v>0.1417910447761194</v>
      </c>
      <c r="AJ11" s="10">
        <f t="shared" si="0"/>
        <v>0.18292682926829268</v>
      </c>
      <c r="AK11" s="10">
        <f t="shared" si="0"/>
        <v>0.18074656188605109</v>
      </c>
      <c r="AL11" s="10">
        <f t="shared" si="0"/>
        <v>0.19402985074626866</v>
      </c>
      <c r="AM11" s="10">
        <f t="shared" si="0"/>
        <v>0.19277108433734941</v>
      </c>
      <c r="AN11" s="10">
        <f t="shared" si="0"/>
        <v>0.19661016949152543</v>
      </c>
      <c r="AO11" s="10">
        <f t="shared" si="0"/>
        <v>0.21319796954314721</v>
      </c>
      <c r="AP11" s="10">
        <f t="shared" si="0"/>
        <v>0.19945355191256831</v>
      </c>
      <c r="AQ11" s="10">
        <f t="shared" si="0"/>
        <v>0.17507418397626112</v>
      </c>
      <c r="AR11" s="10">
        <f t="shared" si="0"/>
        <v>0.22108843537414966</v>
      </c>
      <c r="AS11" s="10">
        <f t="shared" si="0"/>
        <v>0.23209169054441262</v>
      </c>
      <c r="AT11" s="10">
        <f t="shared" si="0"/>
        <v>0.24269005847953215</v>
      </c>
      <c r="AU11" s="10">
        <f t="shared" si="0"/>
        <v>0.35207100591715978</v>
      </c>
      <c r="AV11" s="10">
        <f t="shared" si="0"/>
        <v>0.32369942196531792</v>
      </c>
      <c r="AW11" s="10">
        <f t="shared" si="0"/>
        <v>0.32167832167832167</v>
      </c>
      <c r="AX11" s="10">
        <f t="shared" si="0"/>
        <v>0.30283911671924291</v>
      </c>
      <c r="AY11" s="10">
        <f t="shared" si="0"/>
        <v>0.30434782608695654</v>
      </c>
      <c r="AZ11" s="10">
        <f t="shared" si="0"/>
        <v>0.26970954356846472</v>
      </c>
      <c r="BA11" s="10">
        <f t="shared" si="0"/>
        <v>0.28235294117647058</v>
      </c>
      <c r="BB11" s="10">
        <f t="shared" si="0"/>
        <v>0.27467811158798283</v>
      </c>
      <c r="BC11" s="10">
        <f t="shared" si="0"/>
        <v>0.34722222222222221</v>
      </c>
      <c r="BD11" s="10">
        <f t="shared" si="0"/>
        <v>0.40404040404040403</v>
      </c>
      <c r="BE11" s="10">
        <f t="shared" si="0"/>
        <v>0.31818181818181818</v>
      </c>
      <c r="BF11" s="10">
        <f t="shared" si="0"/>
        <v>0.29381443298969073</v>
      </c>
      <c r="BG11" s="10">
        <f t="shared" si="0"/>
        <v>0.22727272727272727</v>
      </c>
      <c r="BH11" s="10">
        <f t="shared" si="0"/>
        <v>0.20812182741116753</v>
      </c>
      <c r="BI11" s="10">
        <f t="shared" si="0"/>
        <v>0.23170731707317074</v>
      </c>
      <c r="BJ11" s="30"/>
      <c r="BK11" s="10"/>
      <c r="BL11" s="2" t="s">
        <v>53</v>
      </c>
      <c r="BM11" s="2">
        <v>298</v>
      </c>
      <c r="CB11" s="2">
        <v>176</v>
      </c>
      <c r="CE11" s="2">
        <v>150</v>
      </c>
      <c r="CF11" s="2">
        <v>136</v>
      </c>
      <c r="CG11" s="2">
        <v>123</v>
      </c>
      <c r="CH11" s="2">
        <v>147</v>
      </c>
      <c r="CI11" s="2">
        <v>121</v>
      </c>
      <c r="CJ11" s="2">
        <v>91</v>
      </c>
      <c r="CK11" s="2">
        <v>87</v>
      </c>
      <c r="CL11" s="2">
        <v>80</v>
      </c>
      <c r="CM11" s="2">
        <v>85</v>
      </c>
      <c r="CN11" s="2">
        <v>106</v>
      </c>
      <c r="CO11" s="2">
        <v>82</v>
      </c>
      <c r="CP11" s="2">
        <v>94</v>
      </c>
      <c r="CQ11" s="2">
        <v>97</v>
      </c>
      <c r="CR11" s="2">
        <v>85</v>
      </c>
      <c r="CS11" s="2">
        <v>84</v>
      </c>
      <c r="CT11" s="2">
        <v>56</v>
      </c>
      <c r="CU11" s="2">
        <v>83</v>
      </c>
      <c r="CV11" s="2">
        <v>52</v>
      </c>
      <c r="CW11" s="2">
        <v>77</v>
      </c>
      <c r="CX11" s="2">
        <v>60</v>
      </c>
      <c r="CY11" s="2">
        <v>69</v>
      </c>
      <c r="CZ11" s="2">
        <v>48</v>
      </c>
      <c r="DA11" s="2">
        <v>56</v>
      </c>
      <c r="DB11" s="2">
        <v>60</v>
      </c>
      <c r="DC11" s="2">
        <v>37</v>
      </c>
      <c r="DD11" s="2">
        <v>48</v>
      </c>
      <c r="DE11" s="2">
        <v>43</v>
      </c>
      <c r="DF11" s="2">
        <v>45</v>
      </c>
      <c r="DG11" s="2">
        <v>50</v>
      </c>
      <c r="DH11" s="2">
        <v>55</v>
      </c>
      <c r="DI11" s="2">
        <v>45</v>
      </c>
      <c r="DJ11" s="2">
        <v>38</v>
      </c>
      <c r="DK11" s="2">
        <v>29</v>
      </c>
      <c r="DL11" s="2">
        <v>34</v>
      </c>
      <c r="DM11" s="2">
        <v>15</v>
      </c>
      <c r="DN11" s="2">
        <v>37</v>
      </c>
      <c r="DO11" s="2">
        <v>25</v>
      </c>
      <c r="DP11" s="2">
        <v>31</v>
      </c>
      <c r="DQ11" s="2">
        <v>11</v>
      </c>
    </row>
    <row r="12" spans="1:121" ht="13.5" customHeight="1" x14ac:dyDescent="0.2">
      <c r="A12" s="24"/>
      <c r="D12" s="2" t="s">
        <v>54</v>
      </c>
      <c r="E12" s="10">
        <f>SUM(BM9:BM10)/BM19</f>
        <v>0.36679536679536678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>
        <f>SUM(CB9:CB10)/CB19</f>
        <v>0.34078212290502791</v>
      </c>
      <c r="U12" s="10"/>
      <c r="V12" s="10"/>
      <c r="W12" s="10">
        <f t="shared" ref="W12:BG12" si="1">SUM(CE9:CE10)/CE19</f>
        <v>0.30901287553648071</v>
      </c>
      <c r="X12" s="10">
        <f t="shared" si="1"/>
        <v>0.31180400890868598</v>
      </c>
      <c r="Y12" s="10">
        <f t="shared" si="1"/>
        <v>0.36884306987399773</v>
      </c>
      <c r="Z12" s="10">
        <f t="shared" si="1"/>
        <v>0.36732329084588644</v>
      </c>
      <c r="AA12" s="10">
        <f t="shared" si="1"/>
        <v>0.39794419970631423</v>
      </c>
      <c r="AB12" s="10">
        <f t="shared" si="1"/>
        <v>0.34791666666666665</v>
      </c>
      <c r="AC12" s="10">
        <f t="shared" si="1"/>
        <v>0.35770750988142291</v>
      </c>
      <c r="AD12" s="10">
        <f t="shared" si="1"/>
        <v>0.39168110918544197</v>
      </c>
      <c r="AE12" s="10">
        <f t="shared" si="1"/>
        <v>0.33279483037156704</v>
      </c>
      <c r="AF12" s="10">
        <f t="shared" si="1"/>
        <v>0.31454005934718099</v>
      </c>
      <c r="AG12" s="10">
        <f t="shared" si="1"/>
        <v>0.31623931623931623</v>
      </c>
      <c r="AH12" s="10">
        <f t="shared" si="1"/>
        <v>0.34305317324185247</v>
      </c>
      <c r="AI12" s="10">
        <f t="shared" si="1"/>
        <v>0.32276119402985076</v>
      </c>
      <c r="AJ12" s="10">
        <f t="shared" si="1"/>
        <v>0.32113821138211385</v>
      </c>
      <c r="AK12" s="10">
        <f t="shared" si="1"/>
        <v>0.36935166994106089</v>
      </c>
      <c r="AL12" s="10">
        <f t="shared" si="1"/>
        <v>0.38308457711442784</v>
      </c>
      <c r="AM12" s="10">
        <f t="shared" si="1"/>
        <v>0.36144578313253012</v>
      </c>
      <c r="AN12" s="10">
        <f t="shared" si="1"/>
        <v>0.38644067796610171</v>
      </c>
      <c r="AO12" s="10">
        <f t="shared" si="1"/>
        <v>0.40355329949238578</v>
      </c>
      <c r="AP12" s="10">
        <f t="shared" si="1"/>
        <v>0.39344262295081966</v>
      </c>
      <c r="AQ12" s="10">
        <f t="shared" si="1"/>
        <v>0.37685459940652821</v>
      </c>
      <c r="AR12" s="10">
        <f t="shared" si="1"/>
        <v>0.43197278911564624</v>
      </c>
      <c r="AS12" s="10">
        <f t="shared" si="1"/>
        <v>0.40974212034383956</v>
      </c>
      <c r="AT12" s="10">
        <f t="shared" si="1"/>
        <v>0.45614035087719296</v>
      </c>
      <c r="AU12" s="10">
        <f t="shared" si="1"/>
        <v>0.5473372781065089</v>
      </c>
      <c r="AV12" s="10">
        <f t="shared" si="1"/>
        <v>0.5</v>
      </c>
      <c r="AW12" s="10">
        <f t="shared" si="1"/>
        <v>0.53846153846153844</v>
      </c>
      <c r="AX12" s="10">
        <f t="shared" si="1"/>
        <v>0.5362776025236593</v>
      </c>
      <c r="AY12" s="10">
        <f t="shared" si="1"/>
        <v>0.52173913043478259</v>
      </c>
      <c r="AZ12" s="10">
        <f t="shared" si="1"/>
        <v>0.41908713692946059</v>
      </c>
      <c r="BA12" s="10">
        <f t="shared" si="1"/>
        <v>0.50196078431372548</v>
      </c>
      <c r="BB12" s="10">
        <f t="shared" si="1"/>
        <v>0.48068669527896996</v>
      </c>
      <c r="BC12" s="10">
        <f t="shared" si="1"/>
        <v>0.54166666666666663</v>
      </c>
      <c r="BD12" s="10">
        <f t="shared" si="1"/>
        <v>0.58080808080808077</v>
      </c>
      <c r="BE12" s="10">
        <f t="shared" si="1"/>
        <v>0.54545454545454541</v>
      </c>
      <c r="BF12" s="10">
        <f t="shared" si="1"/>
        <v>0.47422680412371132</v>
      </c>
      <c r="BG12" s="10">
        <f t="shared" si="1"/>
        <v>0.44318181818181818</v>
      </c>
      <c r="BH12" s="10">
        <f>SUM(DP9:DP10)/DP19</f>
        <v>0.39086294416243655</v>
      </c>
      <c r="BI12" s="10">
        <f>SUM(DQ9:DQ10)/DQ19</f>
        <v>0.41463414634146339</v>
      </c>
      <c r="BJ12" s="30"/>
      <c r="BK12" s="10"/>
      <c r="BL12" s="2" t="s">
        <v>55</v>
      </c>
      <c r="BM12" s="2">
        <v>253</v>
      </c>
      <c r="CB12" s="2">
        <v>157</v>
      </c>
      <c r="CE12" s="2">
        <v>141</v>
      </c>
      <c r="CF12" s="2">
        <v>130</v>
      </c>
      <c r="CG12" s="2">
        <v>115</v>
      </c>
      <c r="CH12" s="2">
        <v>136</v>
      </c>
      <c r="CI12" s="2">
        <v>104</v>
      </c>
      <c r="CJ12" s="2">
        <v>84</v>
      </c>
      <c r="CK12" s="2">
        <v>51</v>
      </c>
      <c r="CL12" s="2">
        <v>77</v>
      </c>
      <c r="CM12" s="2">
        <v>91</v>
      </c>
      <c r="CN12" s="2">
        <v>93</v>
      </c>
      <c r="CO12" s="2">
        <v>91</v>
      </c>
      <c r="CP12" s="2">
        <v>81</v>
      </c>
      <c r="CQ12" s="2">
        <v>90</v>
      </c>
      <c r="CR12" s="2">
        <v>72</v>
      </c>
      <c r="CS12" s="2">
        <v>80</v>
      </c>
      <c r="CT12" s="2">
        <v>53</v>
      </c>
      <c r="CU12" s="2">
        <v>58</v>
      </c>
      <c r="CV12" s="2">
        <v>45</v>
      </c>
      <c r="CW12" s="2">
        <v>53</v>
      </c>
      <c r="CX12" s="2">
        <v>68</v>
      </c>
      <c r="CY12" s="2">
        <v>51</v>
      </c>
      <c r="CZ12" s="2">
        <v>39</v>
      </c>
      <c r="DA12" s="2">
        <v>51</v>
      </c>
      <c r="DB12" s="2">
        <v>42</v>
      </c>
      <c r="DC12" s="2">
        <v>36</v>
      </c>
      <c r="DD12" s="2">
        <v>38</v>
      </c>
      <c r="DE12" s="2">
        <v>28</v>
      </c>
      <c r="DF12" s="2">
        <v>31</v>
      </c>
      <c r="DG12" s="2">
        <v>30</v>
      </c>
      <c r="DH12" s="2">
        <v>27</v>
      </c>
      <c r="DI12" s="2">
        <v>33</v>
      </c>
      <c r="DJ12" s="2">
        <v>30</v>
      </c>
      <c r="DK12" s="2">
        <v>27</v>
      </c>
      <c r="DL12" s="2">
        <v>23</v>
      </c>
      <c r="DM12" s="2">
        <v>13</v>
      </c>
      <c r="DN12" s="2">
        <v>20</v>
      </c>
      <c r="DO12" s="2">
        <v>18</v>
      </c>
      <c r="DP12" s="2">
        <v>20</v>
      </c>
      <c r="DQ12" s="2">
        <v>11</v>
      </c>
    </row>
    <row r="13" spans="1:121" ht="13.5" customHeight="1" x14ac:dyDescent="0.2">
      <c r="A13" s="24"/>
      <c r="D13" s="2" t="s">
        <v>56</v>
      </c>
      <c r="E13" s="10">
        <f>SUM(BM9:BM11)/BM19</f>
        <v>0.53116381687810255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>
        <f>SUM(CB9:CB11)/CB19</f>
        <v>0.50465549348230909</v>
      </c>
      <c r="U13" s="10"/>
      <c r="V13" s="10"/>
      <c r="W13" s="10">
        <f t="shared" ref="W13:BI13" si="2">SUM(CE9:CE11)/CE19</f>
        <v>0.46995708154506438</v>
      </c>
      <c r="X13" s="10">
        <f t="shared" si="2"/>
        <v>0.46325167037861914</v>
      </c>
      <c r="Y13" s="10">
        <f t="shared" si="2"/>
        <v>0.50973654066437568</v>
      </c>
      <c r="Z13" s="10">
        <f t="shared" si="2"/>
        <v>0.53765932792584015</v>
      </c>
      <c r="AA13" s="10">
        <f t="shared" si="2"/>
        <v>0.57562408223201178</v>
      </c>
      <c r="AB13" s="10">
        <f t="shared" si="2"/>
        <v>0.53749999999999998</v>
      </c>
      <c r="AC13" s="10">
        <f t="shared" si="2"/>
        <v>0.52964426877470361</v>
      </c>
      <c r="AD13" s="10">
        <f t="shared" si="2"/>
        <v>0.53032928942807622</v>
      </c>
      <c r="AE13" s="10">
        <f t="shared" si="2"/>
        <v>0.47011308562197091</v>
      </c>
      <c r="AF13" s="10">
        <f t="shared" si="2"/>
        <v>0.47181008902077154</v>
      </c>
      <c r="AG13" s="10">
        <f t="shared" si="2"/>
        <v>0.4564102564102564</v>
      </c>
      <c r="AH13" s="10">
        <f t="shared" si="2"/>
        <v>0.50428816466552318</v>
      </c>
      <c r="AI13" s="10">
        <f t="shared" si="2"/>
        <v>0.50373134328358204</v>
      </c>
      <c r="AJ13" s="10">
        <f t="shared" si="2"/>
        <v>0.49390243902439024</v>
      </c>
      <c r="AK13" s="10">
        <f t="shared" si="2"/>
        <v>0.53438113948919452</v>
      </c>
      <c r="AL13" s="10">
        <f t="shared" si="2"/>
        <v>0.52238805970149249</v>
      </c>
      <c r="AM13" s="10">
        <f t="shared" si="2"/>
        <v>0.56144578313253013</v>
      </c>
      <c r="AN13" s="10">
        <f t="shared" si="2"/>
        <v>0.56271186440677967</v>
      </c>
      <c r="AO13" s="10">
        <f t="shared" si="2"/>
        <v>0.59898477157360408</v>
      </c>
      <c r="AP13" s="10">
        <f t="shared" si="2"/>
        <v>0.55737704918032782</v>
      </c>
      <c r="AQ13" s="10">
        <f t="shared" si="2"/>
        <v>0.58160237388724034</v>
      </c>
      <c r="AR13" s="10">
        <f t="shared" si="2"/>
        <v>0.59523809523809523</v>
      </c>
      <c r="AS13" s="10">
        <f t="shared" si="2"/>
        <v>0.57020057306590255</v>
      </c>
      <c r="AT13" s="10">
        <f t="shared" si="2"/>
        <v>0.63157894736842102</v>
      </c>
      <c r="AU13" s="10">
        <f t="shared" si="2"/>
        <v>0.65680473372781067</v>
      </c>
      <c r="AV13" s="10">
        <f t="shared" si="2"/>
        <v>0.63872832369942201</v>
      </c>
      <c r="AW13" s="10">
        <f t="shared" si="2"/>
        <v>0.68881118881118886</v>
      </c>
      <c r="AX13" s="10">
        <f t="shared" si="2"/>
        <v>0.67823343848580442</v>
      </c>
      <c r="AY13" s="10">
        <f t="shared" si="2"/>
        <v>0.70289855072463769</v>
      </c>
      <c r="AZ13" s="10">
        <f t="shared" si="2"/>
        <v>0.64730290456431538</v>
      </c>
      <c r="BA13" s="10">
        <f t="shared" si="2"/>
        <v>0.67843137254901964</v>
      </c>
      <c r="BB13" s="10">
        <f t="shared" si="2"/>
        <v>0.64377682403433478</v>
      </c>
      <c r="BC13" s="10">
        <f t="shared" si="2"/>
        <v>0.67592592592592593</v>
      </c>
      <c r="BD13" s="10">
        <f t="shared" si="2"/>
        <v>0.75252525252525249</v>
      </c>
      <c r="BE13" s="10">
        <f t="shared" si="2"/>
        <v>0.68181818181818177</v>
      </c>
      <c r="BF13" s="10">
        <f t="shared" si="2"/>
        <v>0.66494845360824739</v>
      </c>
      <c r="BG13" s="10">
        <f t="shared" si="2"/>
        <v>0.58522727272727271</v>
      </c>
      <c r="BH13" s="10">
        <f t="shared" si="2"/>
        <v>0.54822335025380708</v>
      </c>
      <c r="BI13" s="10">
        <f t="shared" si="2"/>
        <v>0.54878048780487809</v>
      </c>
      <c r="BJ13" s="30"/>
      <c r="BK13" s="10"/>
      <c r="BL13" s="2" t="s">
        <v>57</v>
      </c>
      <c r="BM13" s="2">
        <v>227</v>
      </c>
      <c r="CB13" s="2">
        <v>134</v>
      </c>
      <c r="CE13" s="2">
        <v>123</v>
      </c>
      <c r="CF13" s="2">
        <v>114</v>
      </c>
      <c r="CG13" s="2">
        <v>121</v>
      </c>
      <c r="CH13" s="2">
        <v>100</v>
      </c>
      <c r="CI13" s="2">
        <v>65</v>
      </c>
      <c r="CJ13" s="2">
        <v>52</v>
      </c>
      <c r="CK13" s="2">
        <v>60</v>
      </c>
      <c r="CL13" s="2">
        <v>61</v>
      </c>
      <c r="CM13" s="2">
        <v>82</v>
      </c>
      <c r="CN13" s="2">
        <v>72</v>
      </c>
      <c r="CO13" s="2">
        <v>69</v>
      </c>
      <c r="CP13" s="2">
        <v>75</v>
      </c>
      <c r="CQ13" s="2">
        <v>69</v>
      </c>
      <c r="CR13" s="2">
        <v>72</v>
      </c>
      <c r="CS13" s="2">
        <v>47</v>
      </c>
      <c r="CT13" s="2">
        <v>54</v>
      </c>
      <c r="CU13" s="2">
        <v>54</v>
      </c>
      <c r="CV13" s="2">
        <v>30</v>
      </c>
      <c r="CW13" s="2">
        <v>44</v>
      </c>
      <c r="CX13" s="2">
        <v>36</v>
      </c>
      <c r="CY13" s="2">
        <v>26</v>
      </c>
      <c r="CZ13" s="2">
        <v>20</v>
      </c>
      <c r="DA13" s="2">
        <v>33</v>
      </c>
      <c r="DB13" s="2">
        <v>33</v>
      </c>
      <c r="DC13" s="2">
        <v>27</v>
      </c>
      <c r="DD13" s="2">
        <v>30</v>
      </c>
      <c r="DE13" s="2">
        <v>23</v>
      </c>
      <c r="DF13" s="2">
        <v>30</v>
      </c>
      <c r="DG13" s="2">
        <v>26</v>
      </c>
      <c r="DH13" s="2">
        <v>22</v>
      </c>
      <c r="DI13" s="2">
        <v>20</v>
      </c>
      <c r="DJ13" s="2">
        <v>21</v>
      </c>
      <c r="DK13" s="2">
        <v>20</v>
      </c>
      <c r="DL13" s="2">
        <v>8</v>
      </c>
      <c r="DM13" s="2">
        <v>11</v>
      </c>
      <c r="DN13" s="2">
        <v>11</v>
      </c>
      <c r="DO13" s="2">
        <v>23</v>
      </c>
      <c r="DP13" s="2">
        <v>21</v>
      </c>
      <c r="DQ13" s="2">
        <v>10</v>
      </c>
    </row>
    <row r="14" spans="1:121" ht="13.5" customHeight="1" x14ac:dyDescent="0.2">
      <c r="A14" s="24"/>
      <c r="D14" s="2" t="s">
        <v>58</v>
      </c>
      <c r="E14" s="10">
        <f>SUM(BM9:BM12)/BM19</f>
        <v>0.67071152785438504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>
        <f>SUM(CB9:CB12)/CB19</f>
        <v>0.65083798882681565</v>
      </c>
      <c r="U14" s="10"/>
      <c r="V14" s="10"/>
      <c r="W14" s="10">
        <f t="shared" ref="W14:BI14" si="3">SUM(CE9:CE12)/CE19</f>
        <v>0.621244635193133</v>
      </c>
      <c r="X14" s="10">
        <f t="shared" si="3"/>
        <v>0.60801781737193761</v>
      </c>
      <c r="Y14" s="10">
        <f t="shared" si="3"/>
        <v>0.64146620847651781</v>
      </c>
      <c r="Z14" s="10">
        <f t="shared" si="3"/>
        <v>0.69524913093858631</v>
      </c>
      <c r="AA14" s="10">
        <f t="shared" si="3"/>
        <v>0.72834067547723935</v>
      </c>
      <c r="AB14" s="10">
        <f t="shared" si="3"/>
        <v>0.71250000000000002</v>
      </c>
      <c r="AC14" s="10">
        <f t="shared" si="3"/>
        <v>0.63043478260869568</v>
      </c>
      <c r="AD14" s="10">
        <f t="shared" si="3"/>
        <v>0.66377816291161174</v>
      </c>
      <c r="AE14" s="10">
        <f t="shared" si="3"/>
        <v>0.61712439418416798</v>
      </c>
      <c r="AF14" s="10">
        <f t="shared" si="3"/>
        <v>0.60979228486646886</v>
      </c>
      <c r="AG14" s="10">
        <f t="shared" si="3"/>
        <v>0.61196581196581201</v>
      </c>
      <c r="AH14" s="10">
        <f t="shared" si="3"/>
        <v>0.64322469982847341</v>
      </c>
      <c r="AI14" s="10">
        <f t="shared" si="3"/>
        <v>0.67164179104477617</v>
      </c>
      <c r="AJ14" s="10">
        <f t="shared" si="3"/>
        <v>0.6402439024390244</v>
      </c>
      <c r="AK14" s="10">
        <f t="shared" si="3"/>
        <v>0.69155206286836934</v>
      </c>
      <c r="AL14" s="10">
        <f t="shared" si="3"/>
        <v>0.654228855721393</v>
      </c>
      <c r="AM14" s="10">
        <f t="shared" si="3"/>
        <v>0.70120481927710843</v>
      </c>
      <c r="AN14" s="10">
        <f t="shared" si="3"/>
        <v>0.71525423728813564</v>
      </c>
      <c r="AO14" s="10">
        <f t="shared" si="3"/>
        <v>0.73350253807106602</v>
      </c>
      <c r="AP14" s="10">
        <f t="shared" si="3"/>
        <v>0.74316939890710387</v>
      </c>
      <c r="AQ14" s="10">
        <f t="shared" si="3"/>
        <v>0.73293768545994065</v>
      </c>
      <c r="AR14" s="10">
        <f t="shared" si="3"/>
        <v>0.72789115646258506</v>
      </c>
      <c r="AS14" s="10">
        <f t="shared" si="3"/>
        <v>0.71633237822349571</v>
      </c>
      <c r="AT14" s="10">
        <f t="shared" si="3"/>
        <v>0.75438596491228072</v>
      </c>
      <c r="AU14" s="10">
        <f t="shared" si="3"/>
        <v>0.76331360946745563</v>
      </c>
      <c r="AV14" s="10">
        <f t="shared" si="3"/>
        <v>0.74855491329479773</v>
      </c>
      <c r="AW14" s="10">
        <f t="shared" si="3"/>
        <v>0.78671328671328666</v>
      </c>
      <c r="AX14" s="10">
        <f t="shared" si="3"/>
        <v>0.77602523659305989</v>
      </c>
      <c r="AY14" s="10">
        <f t="shared" si="3"/>
        <v>0.81159420289855078</v>
      </c>
      <c r="AZ14" s="10">
        <f t="shared" si="3"/>
        <v>0.75933609958506221</v>
      </c>
      <c r="BA14" s="10">
        <f t="shared" si="3"/>
        <v>0.80784313725490198</v>
      </c>
      <c r="BB14" s="10">
        <f t="shared" si="3"/>
        <v>0.77253218884120167</v>
      </c>
      <c r="BC14" s="10">
        <f t="shared" si="3"/>
        <v>0.80092592592592593</v>
      </c>
      <c r="BD14" s="10">
        <f t="shared" si="3"/>
        <v>0.86868686868686873</v>
      </c>
      <c r="BE14" s="10">
        <f t="shared" si="3"/>
        <v>0.8</v>
      </c>
      <c r="BF14" s="10">
        <f t="shared" si="3"/>
        <v>0.76804123711340211</v>
      </c>
      <c r="BG14" s="10">
        <f t="shared" si="3"/>
        <v>0.6875</v>
      </c>
      <c r="BH14" s="10">
        <f t="shared" si="3"/>
        <v>0.64974619289340096</v>
      </c>
      <c r="BI14" s="10">
        <f t="shared" si="3"/>
        <v>0.68292682926829273</v>
      </c>
      <c r="BJ14" s="30"/>
      <c r="BK14" s="10"/>
      <c r="BL14" s="2" t="s">
        <v>59</v>
      </c>
      <c r="BM14" s="2">
        <v>180</v>
      </c>
      <c r="CB14" s="2">
        <v>100</v>
      </c>
      <c r="CE14" s="2">
        <v>81</v>
      </c>
      <c r="CF14" s="2">
        <v>105</v>
      </c>
      <c r="CG14" s="2">
        <v>68</v>
      </c>
      <c r="CH14" s="2">
        <v>75</v>
      </c>
      <c r="CI14" s="2">
        <v>61</v>
      </c>
      <c r="CJ14" s="2">
        <v>38</v>
      </c>
      <c r="CK14" s="2">
        <v>43</v>
      </c>
      <c r="CL14" s="2">
        <v>54</v>
      </c>
      <c r="CM14" s="2">
        <v>67</v>
      </c>
      <c r="CN14" s="2">
        <v>65</v>
      </c>
      <c r="CO14" s="2">
        <v>57</v>
      </c>
      <c r="CP14" s="2">
        <v>48</v>
      </c>
      <c r="CQ14" s="2">
        <v>51</v>
      </c>
      <c r="CR14" s="2">
        <v>41</v>
      </c>
      <c r="CS14" s="2">
        <v>40</v>
      </c>
      <c r="CT14" s="2">
        <v>36</v>
      </c>
      <c r="CU14" s="2">
        <v>35</v>
      </c>
      <c r="CV14" s="2">
        <v>31</v>
      </c>
      <c r="CW14" s="2">
        <v>26</v>
      </c>
      <c r="CX14" s="2">
        <v>22</v>
      </c>
      <c r="CY14" s="2">
        <v>29</v>
      </c>
      <c r="CZ14" s="2">
        <v>21</v>
      </c>
      <c r="DA14" s="2">
        <v>30</v>
      </c>
      <c r="DB14" s="2">
        <v>25</v>
      </c>
      <c r="DC14" s="2">
        <v>26</v>
      </c>
      <c r="DD14" s="2">
        <v>21</v>
      </c>
      <c r="DE14" s="2">
        <v>18</v>
      </c>
      <c r="DF14" s="2">
        <v>17</v>
      </c>
      <c r="DG14" s="2">
        <v>7</v>
      </c>
      <c r="DH14" s="2">
        <v>16</v>
      </c>
      <c r="DI14" s="2">
        <v>9</v>
      </c>
      <c r="DJ14" s="2">
        <v>14</v>
      </c>
      <c r="DK14" s="2">
        <v>13</v>
      </c>
      <c r="DL14" s="2">
        <v>10</v>
      </c>
      <c r="DM14" s="2">
        <v>5</v>
      </c>
      <c r="DN14" s="2">
        <v>12</v>
      </c>
      <c r="DO14" s="2">
        <v>12</v>
      </c>
      <c r="DP14" s="2">
        <v>24</v>
      </c>
      <c r="DQ14" s="2">
        <v>4</v>
      </c>
    </row>
    <row r="15" spans="1:121" ht="13.5" customHeight="1" x14ac:dyDescent="0.2">
      <c r="A15" s="24"/>
      <c r="D15" s="2" t="s">
        <v>60</v>
      </c>
      <c r="E15" s="10">
        <f>SUM(BM9:BM13)/BM19</f>
        <v>0.79591836734693877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>
        <v>0.78</v>
      </c>
      <c r="R15" s="10"/>
      <c r="S15" s="10"/>
      <c r="T15" s="10">
        <f>SUM(CB9:CB13)/CB19</f>
        <v>0.77560521415270023</v>
      </c>
      <c r="U15" s="10"/>
      <c r="V15" s="10"/>
      <c r="W15" s="10">
        <f t="shared" ref="W15:BI15" si="4">SUM(CE9:CE13)/CE19</f>
        <v>0.75321888412017168</v>
      </c>
      <c r="X15" s="10">
        <f t="shared" si="4"/>
        <v>0.73496659242761697</v>
      </c>
      <c r="Y15" s="10">
        <f t="shared" si="4"/>
        <v>0.78006872852233677</v>
      </c>
      <c r="Z15" s="10">
        <f t="shared" si="4"/>
        <v>0.81112398609501735</v>
      </c>
      <c r="AA15" s="10">
        <f t="shared" si="4"/>
        <v>0.82378854625550657</v>
      </c>
      <c r="AB15" s="10">
        <f t="shared" si="4"/>
        <v>0.8208333333333333</v>
      </c>
      <c r="AC15" s="10">
        <f t="shared" si="4"/>
        <v>0.74901185770750989</v>
      </c>
      <c r="AD15" s="10">
        <f t="shared" si="4"/>
        <v>0.7694974003466204</v>
      </c>
      <c r="AE15" s="10">
        <f t="shared" si="4"/>
        <v>0.74959612277867527</v>
      </c>
      <c r="AF15" s="10">
        <f t="shared" si="4"/>
        <v>0.71661721068249262</v>
      </c>
      <c r="AG15" s="10">
        <f t="shared" si="4"/>
        <v>0.72991452991452987</v>
      </c>
      <c r="AH15" s="10">
        <f t="shared" si="4"/>
        <v>0.77186963979416812</v>
      </c>
      <c r="AI15" s="10">
        <f t="shared" si="4"/>
        <v>0.80037313432835822</v>
      </c>
      <c r="AJ15" s="10">
        <f t="shared" si="4"/>
        <v>0.78658536585365857</v>
      </c>
      <c r="AK15" s="10">
        <f t="shared" si="4"/>
        <v>0.78388998035363455</v>
      </c>
      <c r="AL15" s="10">
        <f t="shared" si="4"/>
        <v>0.78855721393034828</v>
      </c>
      <c r="AM15" s="10">
        <f t="shared" si="4"/>
        <v>0.83132530120481929</v>
      </c>
      <c r="AN15" s="10">
        <f t="shared" si="4"/>
        <v>0.81694915254237288</v>
      </c>
      <c r="AO15" s="10">
        <f t="shared" si="4"/>
        <v>0.84517766497461932</v>
      </c>
      <c r="AP15" s="10">
        <f t="shared" si="4"/>
        <v>0.84153005464480879</v>
      </c>
      <c r="AQ15" s="10">
        <f t="shared" si="4"/>
        <v>0.81008902077151335</v>
      </c>
      <c r="AR15" s="10">
        <f t="shared" si="4"/>
        <v>0.79591836734693877</v>
      </c>
      <c r="AS15" s="10">
        <f t="shared" si="4"/>
        <v>0.81088825214899718</v>
      </c>
      <c r="AT15" s="10">
        <f t="shared" si="4"/>
        <v>0.85087719298245612</v>
      </c>
      <c r="AU15" s="10">
        <f t="shared" si="4"/>
        <v>0.84319526627218933</v>
      </c>
      <c r="AV15" s="10">
        <f>SUM(DD9:DD13)/DD19</f>
        <v>0.83526011560693647</v>
      </c>
      <c r="AW15" s="10">
        <f t="shared" si="4"/>
        <v>0.86713286713286708</v>
      </c>
      <c r="AX15" s="10">
        <f t="shared" si="4"/>
        <v>0.87066246056782337</v>
      </c>
      <c r="AY15" s="10">
        <f t="shared" si="4"/>
        <v>0.90579710144927539</v>
      </c>
      <c r="AZ15" s="10">
        <f t="shared" si="4"/>
        <v>0.85062240663900412</v>
      </c>
      <c r="BA15" s="10">
        <f t="shared" si="4"/>
        <v>0.88627450980392153</v>
      </c>
      <c r="BB15" s="10">
        <f t="shared" si="4"/>
        <v>0.86266094420600858</v>
      </c>
      <c r="BC15" s="10">
        <f t="shared" si="4"/>
        <v>0.89351851851851849</v>
      </c>
      <c r="BD15" s="10">
        <f t="shared" si="4"/>
        <v>0.90909090909090906</v>
      </c>
      <c r="BE15" s="10">
        <f t="shared" si="4"/>
        <v>0.9</v>
      </c>
      <c r="BF15" s="10">
        <f t="shared" si="4"/>
        <v>0.82474226804123707</v>
      </c>
      <c r="BG15" s="10">
        <f t="shared" si="4"/>
        <v>0.81818181818181823</v>
      </c>
      <c r="BH15" s="10">
        <f t="shared" si="4"/>
        <v>0.75634517766497467</v>
      </c>
      <c r="BI15" s="10">
        <f t="shared" si="4"/>
        <v>0.80487804878048785</v>
      </c>
      <c r="BJ15" s="30"/>
      <c r="BK15" s="10"/>
      <c r="BL15" s="2" t="s">
        <v>61</v>
      </c>
      <c r="BM15" s="2">
        <v>102</v>
      </c>
      <c r="CB15" s="2">
        <v>55</v>
      </c>
      <c r="CE15" s="2">
        <v>59</v>
      </c>
      <c r="CF15" s="2">
        <v>47</v>
      </c>
      <c r="CG15" s="2">
        <v>65</v>
      </c>
      <c r="CH15" s="2">
        <v>50</v>
      </c>
      <c r="CI15" s="2">
        <v>34</v>
      </c>
      <c r="CJ15" s="2">
        <v>27</v>
      </c>
      <c r="CK15" s="2">
        <v>48</v>
      </c>
      <c r="CL15" s="2">
        <v>44</v>
      </c>
      <c r="CM15" s="2">
        <v>34</v>
      </c>
      <c r="CN15" s="2">
        <v>50</v>
      </c>
      <c r="CO15" s="2">
        <v>51</v>
      </c>
      <c r="CP15" s="2">
        <v>41</v>
      </c>
      <c r="CQ15" s="2">
        <v>29</v>
      </c>
      <c r="CR15" s="2">
        <v>29</v>
      </c>
      <c r="CS15" s="2">
        <v>33</v>
      </c>
      <c r="CT15" s="2">
        <v>25</v>
      </c>
      <c r="CU15" s="2">
        <v>15</v>
      </c>
      <c r="CV15" s="2">
        <v>11</v>
      </c>
      <c r="CW15" s="2">
        <v>15</v>
      </c>
      <c r="CX15" s="2">
        <v>19</v>
      </c>
      <c r="CY15" s="2">
        <v>18</v>
      </c>
      <c r="CZ15" s="2">
        <v>14</v>
      </c>
      <c r="DA15" s="2">
        <v>15</v>
      </c>
      <c r="DB15" s="2">
        <v>10</v>
      </c>
      <c r="DC15" s="2">
        <v>14</v>
      </c>
      <c r="DD15" s="2">
        <v>22</v>
      </c>
      <c r="DE15" s="2">
        <v>12</v>
      </c>
      <c r="DF15" s="2">
        <v>12</v>
      </c>
      <c r="DG15" s="2">
        <v>10</v>
      </c>
      <c r="DH15" s="2">
        <v>11</v>
      </c>
      <c r="DI15" s="2">
        <v>9</v>
      </c>
      <c r="DJ15" s="2">
        <v>7</v>
      </c>
      <c r="DK15" s="2">
        <v>7</v>
      </c>
      <c r="DL15" s="2">
        <v>3</v>
      </c>
      <c r="DM15" s="2">
        <v>4</v>
      </c>
      <c r="DN15" s="2">
        <v>11</v>
      </c>
      <c r="DO15" s="2">
        <v>12</v>
      </c>
      <c r="DP15" s="2">
        <v>18</v>
      </c>
      <c r="DQ15" s="2">
        <v>5</v>
      </c>
    </row>
    <row r="16" spans="1:121" ht="13.5" customHeight="1" x14ac:dyDescent="0.2">
      <c r="A16" s="24"/>
      <c r="D16" s="2" t="s">
        <v>62</v>
      </c>
      <c r="E16" s="10">
        <f>SUM(BM14:BM18)/BM19</f>
        <v>0.20408163265306123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>
        <v>0.22</v>
      </c>
      <c r="R16" s="10"/>
      <c r="S16" s="10"/>
      <c r="T16" s="10">
        <f>SUM(CB14:CB18)/CB19</f>
        <v>0.22439478584729983</v>
      </c>
      <c r="U16" s="10"/>
      <c r="V16" s="10"/>
      <c r="W16" s="10">
        <f t="shared" ref="W16:BI16" si="5">SUM(CE14:CE18)/CE19</f>
        <v>0.24678111587982832</v>
      </c>
      <c r="X16" s="10">
        <f t="shared" si="5"/>
        <v>0.26503340757238308</v>
      </c>
      <c r="Y16" s="10">
        <f t="shared" si="5"/>
        <v>0.21993127147766323</v>
      </c>
      <c r="Z16" s="10">
        <f t="shared" si="5"/>
        <v>0.18887601390498263</v>
      </c>
      <c r="AA16" s="10">
        <f t="shared" si="5"/>
        <v>0.1762114537444934</v>
      </c>
      <c r="AB16" s="10">
        <f t="shared" si="5"/>
        <v>0.17916666666666667</v>
      </c>
      <c r="AC16" s="10">
        <f t="shared" si="5"/>
        <v>0.25098814229249011</v>
      </c>
      <c r="AD16" s="10">
        <f t="shared" si="5"/>
        <v>0.23050259965337955</v>
      </c>
      <c r="AE16" s="10">
        <f t="shared" si="5"/>
        <v>0.25040387722132473</v>
      </c>
      <c r="AF16" s="10">
        <f t="shared" si="5"/>
        <v>0.28338278931750743</v>
      </c>
      <c r="AG16" s="10">
        <f t="shared" si="5"/>
        <v>0.27008547008547007</v>
      </c>
      <c r="AH16" s="10">
        <f t="shared" si="5"/>
        <v>0.22813036020583191</v>
      </c>
      <c r="AI16" s="10">
        <f t="shared" si="5"/>
        <v>0.19962686567164178</v>
      </c>
      <c r="AJ16" s="10">
        <f t="shared" si="5"/>
        <v>0.21341463414634146</v>
      </c>
      <c r="AK16" s="10">
        <f t="shared" si="5"/>
        <v>0.21611001964636542</v>
      </c>
      <c r="AL16" s="10">
        <f t="shared" si="5"/>
        <v>0.21144278606965175</v>
      </c>
      <c r="AM16" s="10">
        <f t="shared" si="5"/>
        <v>0.16867469879518071</v>
      </c>
      <c r="AN16" s="10">
        <f t="shared" si="5"/>
        <v>0.18305084745762712</v>
      </c>
      <c r="AO16" s="10">
        <f t="shared" si="5"/>
        <v>0.1548223350253807</v>
      </c>
      <c r="AP16" s="10">
        <f t="shared" si="5"/>
        <v>0.15846994535519127</v>
      </c>
      <c r="AQ16" s="10">
        <f t="shared" si="5"/>
        <v>0.18991097922848665</v>
      </c>
      <c r="AR16" s="10">
        <f t="shared" si="5"/>
        <v>0.20408163265306123</v>
      </c>
      <c r="AS16" s="10">
        <f t="shared" si="5"/>
        <v>0.18911174785100288</v>
      </c>
      <c r="AT16" s="10">
        <f t="shared" si="5"/>
        <v>0.14912280701754385</v>
      </c>
      <c r="AU16" s="10">
        <f t="shared" si="5"/>
        <v>0.15680473372781065</v>
      </c>
      <c r="AV16" s="10">
        <f t="shared" si="5"/>
        <v>0.16473988439306358</v>
      </c>
      <c r="AW16" s="10">
        <f t="shared" si="5"/>
        <v>0.13286713286713286</v>
      </c>
      <c r="AX16" s="10">
        <f t="shared" si="5"/>
        <v>0.12933753943217666</v>
      </c>
      <c r="AY16" s="10">
        <f t="shared" si="5"/>
        <v>9.420289855072464E-2</v>
      </c>
      <c r="AZ16" s="10">
        <f t="shared" si="5"/>
        <v>0.14937759336099585</v>
      </c>
      <c r="BA16" s="10">
        <f t="shared" si="5"/>
        <v>0.11372549019607843</v>
      </c>
      <c r="BB16" s="10">
        <f t="shared" si="5"/>
        <v>0.13733905579399142</v>
      </c>
      <c r="BC16" s="10">
        <f t="shared" si="5"/>
        <v>0.10648148148148148</v>
      </c>
      <c r="BD16" s="10">
        <f t="shared" si="5"/>
        <v>9.0909090909090912E-2</v>
      </c>
      <c r="BE16" s="10">
        <f t="shared" si="5"/>
        <v>0.1</v>
      </c>
      <c r="BF16" s="10">
        <f t="shared" si="5"/>
        <v>0.17525773195876287</v>
      </c>
      <c r="BG16" s="10">
        <f t="shared" si="5"/>
        <v>0.18181818181818182</v>
      </c>
      <c r="BH16" s="10">
        <f t="shared" si="5"/>
        <v>0.24365482233502539</v>
      </c>
      <c r="BI16" s="10">
        <f t="shared" si="5"/>
        <v>0.1951219512195122</v>
      </c>
      <c r="BJ16" s="30"/>
      <c r="BK16" s="10"/>
      <c r="BL16" s="2" t="s">
        <v>63</v>
      </c>
      <c r="BM16" s="2">
        <v>43</v>
      </c>
      <c r="CB16" s="2">
        <v>46</v>
      </c>
      <c r="CE16" s="2">
        <v>45</v>
      </c>
      <c r="CF16" s="2">
        <v>40</v>
      </c>
      <c r="CG16" s="2">
        <v>33</v>
      </c>
      <c r="CH16" s="2">
        <v>23</v>
      </c>
      <c r="CI16" s="2">
        <v>18</v>
      </c>
      <c r="CJ16" s="2">
        <v>14</v>
      </c>
      <c r="CK16" s="2">
        <v>18</v>
      </c>
      <c r="CL16" s="2">
        <v>27</v>
      </c>
      <c r="CM16" s="2">
        <v>34</v>
      </c>
      <c r="CN16" s="2">
        <v>39</v>
      </c>
      <c r="CO16" s="2">
        <v>27</v>
      </c>
      <c r="CP16" s="2">
        <v>26</v>
      </c>
      <c r="CQ16" s="2">
        <v>16</v>
      </c>
      <c r="CR16" s="2">
        <v>21</v>
      </c>
      <c r="CS16" s="2">
        <v>21</v>
      </c>
      <c r="CT16" s="2">
        <v>14</v>
      </c>
      <c r="CU16" s="2">
        <v>10</v>
      </c>
      <c r="CV16" s="2">
        <v>6</v>
      </c>
      <c r="CW16" s="2">
        <v>11</v>
      </c>
      <c r="CX16" s="2">
        <v>10</v>
      </c>
      <c r="CY16" s="2">
        <v>12</v>
      </c>
      <c r="CZ16" s="2">
        <v>19</v>
      </c>
      <c r="DA16" s="2">
        <v>14</v>
      </c>
      <c r="DB16" s="2">
        <v>9</v>
      </c>
      <c r="DC16" s="2">
        <v>5</v>
      </c>
      <c r="DD16" s="2">
        <v>8</v>
      </c>
      <c r="DE16" s="2">
        <v>5</v>
      </c>
      <c r="DF16" s="2">
        <v>8</v>
      </c>
      <c r="DG16" s="2">
        <v>7</v>
      </c>
      <c r="DH16" s="2">
        <v>5</v>
      </c>
      <c r="DI16" s="2">
        <v>5</v>
      </c>
      <c r="DJ16" s="2">
        <v>7</v>
      </c>
      <c r="DK16" s="2">
        <v>2</v>
      </c>
      <c r="DL16" s="2">
        <v>3</v>
      </c>
      <c r="DM16" s="2">
        <v>1</v>
      </c>
      <c r="DN16" s="2">
        <v>2</v>
      </c>
      <c r="DO16" s="2">
        <v>2</v>
      </c>
      <c r="DP16" s="2">
        <v>3</v>
      </c>
      <c r="DQ16" s="2">
        <v>4</v>
      </c>
    </row>
    <row r="17" spans="1:121" ht="13.5" customHeight="1" x14ac:dyDescent="0.2">
      <c r="A17" s="24"/>
      <c r="C17" s="1" t="s">
        <v>65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25"/>
      <c r="BL17" s="2" t="s">
        <v>64</v>
      </c>
      <c r="BM17" s="2">
        <v>24</v>
      </c>
      <c r="CB17" s="2">
        <v>32</v>
      </c>
      <c r="CE17" s="2">
        <v>34</v>
      </c>
      <c r="CF17" s="2">
        <v>34</v>
      </c>
      <c r="CG17" s="2">
        <v>18</v>
      </c>
      <c r="CH17" s="2">
        <v>13</v>
      </c>
      <c r="CI17" s="2">
        <v>5</v>
      </c>
      <c r="CJ17" s="2">
        <v>4</v>
      </c>
      <c r="CK17" s="2">
        <v>8</v>
      </c>
      <c r="CL17" s="2">
        <v>7</v>
      </c>
      <c r="CM17" s="2">
        <v>20</v>
      </c>
      <c r="CN17" s="2">
        <v>24</v>
      </c>
      <c r="CO17" s="2">
        <v>16</v>
      </c>
      <c r="CP17" s="2">
        <v>13</v>
      </c>
      <c r="CQ17" s="2">
        <v>10</v>
      </c>
      <c r="CR17" s="2">
        <v>10</v>
      </c>
      <c r="CS17" s="2">
        <v>8</v>
      </c>
      <c r="CT17" s="2">
        <v>7</v>
      </c>
      <c r="CU17" s="2">
        <v>6</v>
      </c>
      <c r="CV17" s="2">
        <v>6</v>
      </c>
      <c r="CW17" s="2">
        <v>8</v>
      </c>
      <c r="CX17" s="2">
        <v>6</v>
      </c>
      <c r="CY17" s="2">
        <v>4</v>
      </c>
      <c r="CZ17" s="2">
        <v>4</v>
      </c>
      <c r="DA17" s="2">
        <v>6</v>
      </c>
      <c r="DB17" s="2">
        <v>5</v>
      </c>
      <c r="DC17" s="2">
        <v>6</v>
      </c>
      <c r="DD17" s="2">
        <v>3</v>
      </c>
      <c r="DE17" s="2">
        <v>2</v>
      </c>
      <c r="DF17" s="2">
        <v>2</v>
      </c>
      <c r="DG17" s="2">
        <v>1</v>
      </c>
      <c r="DH17" s="2">
        <v>3</v>
      </c>
      <c r="DI17" s="2">
        <v>4</v>
      </c>
      <c r="DJ17" s="2">
        <v>1</v>
      </c>
      <c r="DK17" s="2">
        <v>1</v>
      </c>
      <c r="DL17" s="2">
        <v>2</v>
      </c>
      <c r="DM17" s="2">
        <v>1</v>
      </c>
      <c r="DN17" s="2">
        <v>5</v>
      </c>
      <c r="DO17" s="2">
        <v>5</v>
      </c>
      <c r="DP17" s="2">
        <v>3</v>
      </c>
      <c r="DQ17" s="2">
        <v>2</v>
      </c>
    </row>
    <row r="18" spans="1:121" ht="13.5" customHeight="1" x14ac:dyDescent="0.2">
      <c r="A18" s="24"/>
      <c r="D18" s="2" t="s">
        <v>92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>
        <f t="shared" ref="W18:BI18" si="6">(CE20+CE21)/CE26</f>
        <v>3.1914893617021274E-2</v>
      </c>
      <c r="X18" s="10">
        <f t="shared" si="6"/>
        <v>4.7375160051216392E-2</v>
      </c>
      <c r="Y18" s="10">
        <f t="shared" si="6"/>
        <v>5.0697084917617236E-2</v>
      </c>
      <c r="Z18" s="10">
        <f t="shared" si="6"/>
        <v>7.9081632653061229E-2</v>
      </c>
      <c r="AA18" s="10">
        <f t="shared" si="6"/>
        <v>0.1050080775444265</v>
      </c>
      <c r="AB18" s="10">
        <f t="shared" si="6"/>
        <v>7.0640176600441501E-2</v>
      </c>
      <c r="AC18" s="10">
        <f t="shared" si="6"/>
        <v>9.6436058700209645E-2</v>
      </c>
      <c r="AD18" s="10">
        <f t="shared" si="6"/>
        <v>9.636363636363636E-2</v>
      </c>
      <c r="AE18" s="10">
        <f t="shared" si="6"/>
        <v>8.5858585858585856E-2</v>
      </c>
      <c r="AF18" s="10">
        <f t="shared" si="6"/>
        <v>8.9368258859784278E-2</v>
      </c>
      <c r="AG18" s="10">
        <f t="shared" si="6"/>
        <v>0.1332263242375602</v>
      </c>
      <c r="AH18" s="10">
        <f t="shared" si="6"/>
        <v>0.15673981191222572</v>
      </c>
      <c r="AI18" s="10">
        <f t="shared" si="6"/>
        <v>0.11072664359861592</v>
      </c>
      <c r="AJ18" s="10">
        <f t="shared" si="6"/>
        <v>0.14913957934990441</v>
      </c>
      <c r="AK18" s="10">
        <f t="shared" si="6"/>
        <v>0.12260536398467432</v>
      </c>
      <c r="AL18" s="10">
        <f t="shared" si="6"/>
        <v>0.11556603773584906</v>
      </c>
      <c r="AM18" s="10">
        <f t="shared" si="6"/>
        <v>0.12304250559284116</v>
      </c>
      <c r="AN18" s="10">
        <f t="shared" si="6"/>
        <v>0.1</v>
      </c>
      <c r="AO18" s="10">
        <f t="shared" si="6"/>
        <v>0.14746543778801843</v>
      </c>
      <c r="AP18" s="10">
        <f t="shared" si="6"/>
        <v>9.9033816425120769E-2</v>
      </c>
      <c r="AQ18" s="10">
        <f t="shared" si="6"/>
        <v>0.10165484633569739</v>
      </c>
      <c r="AR18" s="10">
        <f t="shared" si="6"/>
        <v>0.14285714285714285</v>
      </c>
      <c r="AS18" s="10">
        <f t="shared" si="6"/>
        <v>0.12702078521939955</v>
      </c>
      <c r="AT18" s="10">
        <f t="shared" si="6"/>
        <v>0.14691943127962084</v>
      </c>
      <c r="AU18" s="10">
        <f t="shared" si="6"/>
        <v>0.16049382716049382</v>
      </c>
      <c r="AV18" s="10">
        <f t="shared" si="6"/>
        <v>0.20776255707762556</v>
      </c>
      <c r="AW18" s="10">
        <f t="shared" si="6"/>
        <v>0.16578947368421051</v>
      </c>
      <c r="AX18" s="10">
        <f t="shared" si="6"/>
        <v>0.20963855421686747</v>
      </c>
      <c r="AY18" s="10">
        <f t="shared" si="6"/>
        <v>0.19106699751861042</v>
      </c>
      <c r="AZ18" s="10">
        <f t="shared" si="6"/>
        <v>0.18933333333333333</v>
      </c>
      <c r="BA18" s="10">
        <f t="shared" si="6"/>
        <v>0.21282051282051281</v>
      </c>
      <c r="BB18" s="10">
        <f t="shared" si="6"/>
        <v>0.19428571428571428</v>
      </c>
      <c r="BC18" s="10">
        <f t="shared" si="6"/>
        <v>0.2441860465116279</v>
      </c>
      <c r="BD18" s="10">
        <f t="shared" si="6"/>
        <v>0.24107142857142858</v>
      </c>
      <c r="BE18" s="10">
        <f t="shared" si="6"/>
        <v>0.28985507246376813</v>
      </c>
      <c r="BF18" s="10">
        <f t="shared" si="6"/>
        <v>0.19780219780219779</v>
      </c>
      <c r="BG18" s="10">
        <f t="shared" si="6"/>
        <v>0.18620689655172415</v>
      </c>
      <c r="BH18" s="10">
        <f t="shared" si="6"/>
        <v>0.22522522522522523</v>
      </c>
      <c r="BI18" s="10">
        <f t="shared" si="6"/>
        <v>0.39285714285714285</v>
      </c>
      <c r="BJ18" s="25"/>
      <c r="BL18" s="2" t="s">
        <v>66</v>
      </c>
      <c r="BM18" s="2">
        <v>21</v>
      </c>
      <c r="CB18" s="2">
        <v>8</v>
      </c>
      <c r="CE18" s="2">
        <v>11</v>
      </c>
      <c r="CF18" s="2">
        <v>12</v>
      </c>
      <c r="CG18" s="2">
        <v>8</v>
      </c>
      <c r="CH18" s="2">
        <v>2</v>
      </c>
      <c r="CI18" s="2">
        <v>2</v>
      </c>
      <c r="CJ18" s="2">
        <v>3</v>
      </c>
      <c r="CK18" s="2">
        <v>10</v>
      </c>
      <c r="CL18" s="2">
        <v>1</v>
      </c>
      <c r="CN18" s="2">
        <v>13</v>
      </c>
      <c r="CO18" s="2">
        <v>7</v>
      </c>
      <c r="CP18" s="2">
        <v>5</v>
      </c>
      <c r="CQ18" s="2">
        <v>1</v>
      </c>
      <c r="CR18" s="2">
        <v>4</v>
      </c>
      <c r="CS18" s="2">
        <v>8</v>
      </c>
      <c r="CT18" s="2">
        <v>3</v>
      </c>
      <c r="CU18" s="2">
        <v>4</v>
      </c>
      <c r="CV18" s="2">
        <v>0</v>
      </c>
      <c r="CW18" s="2">
        <v>1</v>
      </c>
      <c r="CX18" s="2">
        <v>1</v>
      </c>
      <c r="CY18" s="2">
        <v>1</v>
      </c>
      <c r="CZ18" s="2">
        <v>2</v>
      </c>
      <c r="DA18" s="2">
        <v>1</v>
      </c>
      <c r="DB18" s="2">
        <v>2</v>
      </c>
      <c r="DC18" s="2">
        <v>2</v>
      </c>
      <c r="DD18" s="2">
        <v>3</v>
      </c>
      <c r="DE18" s="2">
        <v>1</v>
      </c>
      <c r="DF18" s="2">
        <v>2</v>
      </c>
      <c r="DG18" s="2">
        <v>1</v>
      </c>
      <c r="DH18" s="2">
        <v>1</v>
      </c>
      <c r="DI18" s="2">
        <v>2</v>
      </c>
      <c r="DJ18" s="2">
        <v>3</v>
      </c>
      <c r="DK18" s="2">
        <v>0</v>
      </c>
      <c r="DL18" s="2">
        <v>0</v>
      </c>
      <c r="DM18" s="2">
        <v>0</v>
      </c>
      <c r="DN18" s="2">
        <v>4</v>
      </c>
      <c r="DO18" s="2">
        <v>1</v>
      </c>
      <c r="DP18" s="2">
        <v>0</v>
      </c>
      <c r="DQ18" s="2">
        <v>1</v>
      </c>
    </row>
    <row r="19" spans="1:121" ht="13.5" customHeight="1" x14ac:dyDescent="0.2">
      <c r="A19" s="24"/>
      <c r="D19" s="2" t="s">
        <v>93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>
        <f t="shared" ref="W19:BI19" si="7">SUM(CE20:CE22)/CE26</f>
        <v>0.21143617021276595</v>
      </c>
      <c r="X19" s="10">
        <f t="shared" si="7"/>
        <v>0.27784891165172854</v>
      </c>
      <c r="Y19" s="10">
        <f t="shared" si="7"/>
        <v>0.29277566539923955</v>
      </c>
      <c r="Z19" s="10">
        <f t="shared" si="7"/>
        <v>0.31377551020408162</v>
      </c>
      <c r="AA19" s="10">
        <f t="shared" si="7"/>
        <v>0.35702746365105009</v>
      </c>
      <c r="AB19" s="10">
        <f t="shared" si="7"/>
        <v>0.3598233995584989</v>
      </c>
      <c r="AC19" s="10">
        <f t="shared" si="7"/>
        <v>0.33752620545073375</v>
      </c>
      <c r="AD19" s="10">
        <f t="shared" si="7"/>
        <v>0.35090909090909089</v>
      </c>
      <c r="AE19" s="10">
        <f t="shared" si="7"/>
        <v>0.32828282828282829</v>
      </c>
      <c r="AF19" s="10">
        <f t="shared" si="7"/>
        <v>0.32203389830508472</v>
      </c>
      <c r="AG19" s="10">
        <f t="shared" si="7"/>
        <v>0.34831460674157305</v>
      </c>
      <c r="AH19" s="10">
        <f t="shared" si="7"/>
        <v>0.45297805642633227</v>
      </c>
      <c r="AI19" s="10">
        <f t="shared" si="7"/>
        <v>0.3944636678200692</v>
      </c>
      <c r="AJ19" s="10">
        <f t="shared" si="7"/>
        <v>0.50095602294455066</v>
      </c>
      <c r="AK19" s="10">
        <f t="shared" si="7"/>
        <v>0.42528735632183906</v>
      </c>
      <c r="AL19" s="10">
        <f t="shared" si="7"/>
        <v>0.45283018867924529</v>
      </c>
      <c r="AM19" s="10">
        <f t="shared" si="7"/>
        <v>0.44742729306487694</v>
      </c>
      <c r="AN19" s="10">
        <f t="shared" si="7"/>
        <v>0.38285714285714284</v>
      </c>
      <c r="AO19" s="10">
        <f t="shared" si="7"/>
        <v>0.47926267281105989</v>
      </c>
      <c r="AP19" s="10">
        <f t="shared" si="7"/>
        <v>0.42753623188405798</v>
      </c>
      <c r="AQ19" s="10">
        <f t="shared" si="7"/>
        <v>0.40425531914893614</v>
      </c>
      <c r="AR19" s="10">
        <f t="shared" si="7"/>
        <v>0.43376623376623374</v>
      </c>
      <c r="AS19" s="10">
        <f t="shared" si="7"/>
        <v>0.41339491916859122</v>
      </c>
      <c r="AT19" s="10">
        <f t="shared" si="7"/>
        <v>0.49289099526066349</v>
      </c>
      <c r="AU19" s="10">
        <f t="shared" si="7"/>
        <v>0.47654320987654319</v>
      </c>
      <c r="AV19" s="10">
        <f t="shared" si="7"/>
        <v>0.53196347031963476</v>
      </c>
      <c r="AW19" s="10">
        <f t="shared" si="7"/>
        <v>0.48947368421052634</v>
      </c>
      <c r="AX19" s="10">
        <f t="shared" si="7"/>
        <v>0.53493975903614455</v>
      </c>
      <c r="AY19" s="10">
        <f t="shared" si="7"/>
        <v>0.53349875930521096</v>
      </c>
      <c r="AZ19" s="10">
        <f t="shared" si="7"/>
        <v>0.50666666666666671</v>
      </c>
      <c r="BA19" s="10">
        <f t="shared" si="7"/>
        <v>0.56923076923076921</v>
      </c>
      <c r="BB19" s="10">
        <f t="shared" si="7"/>
        <v>0.53428571428571425</v>
      </c>
      <c r="BC19" s="10">
        <f t="shared" si="7"/>
        <v>0.60174418604651159</v>
      </c>
      <c r="BD19" s="10">
        <f t="shared" si="7"/>
        <v>0.53869047619047616</v>
      </c>
      <c r="BE19" s="10">
        <f t="shared" si="7"/>
        <v>0.65217391304347827</v>
      </c>
      <c r="BF19" s="10">
        <f t="shared" si="7"/>
        <v>0.5</v>
      </c>
      <c r="BG19" s="10">
        <f t="shared" si="7"/>
        <v>0.45517241379310347</v>
      </c>
      <c r="BH19" s="10">
        <f t="shared" si="7"/>
        <v>0.51351351351351349</v>
      </c>
      <c r="BI19" s="10">
        <f t="shared" si="7"/>
        <v>0.6428571428571429</v>
      </c>
      <c r="BJ19" s="25"/>
      <c r="BL19" s="9" t="s">
        <v>81</v>
      </c>
      <c r="BM19" s="2">
        <f>SUM(BM9:BM18)</f>
        <v>1813</v>
      </c>
      <c r="CB19" s="2">
        <f>SUM(CB9:CB18)</f>
        <v>1074</v>
      </c>
      <c r="CE19" s="2">
        <f t="shared" ref="CE19:DA19" si="8">SUM(CE9:CE18)</f>
        <v>932</v>
      </c>
      <c r="CF19" s="2">
        <f t="shared" si="8"/>
        <v>898</v>
      </c>
      <c r="CG19" s="2">
        <f t="shared" si="8"/>
        <v>873</v>
      </c>
      <c r="CH19" s="2">
        <f t="shared" si="8"/>
        <v>863</v>
      </c>
      <c r="CI19" s="2">
        <f t="shared" si="8"/>
        <v>681</v>
      </c>
      <c r="CJ19" s="2">
        <f t="shared" si="8"/>
        <v>480</v>
      </c>
      <c r="CK19" s="2">
        <f t="shared" si="8"/>
        <v>506</v>
      </c>
      <c r="CL19" s="2">
        <f t="shared" si="8"/>
        <v>577</v>
      </c>
      <c r="CM19" s="2">
        <f t="shared" si="8"/>
        <v>619</v>
      </c>
      <c r="CN19" s="2">
        <f t="shared" si="8"/>
        <v>674</v>
      </c>
      <c r="CO19" s="2">
        <f t="shared" si="8"/>
        <v>585</v>
      </c>
      <c r="CP19" s="2">
        <f t="shared" si="8"/>
        <v>583</v>
      </c>
      <c r="CQ19" s="2">
        <f t="shared" si="8"/>
        <v>536</v>
      </c>
      <c r="CR19" s="2">
        <f t="shared" si="8"/>
        <v>492</v>
      </c>
      <c r="CS19" s="2">
        <f t="shared" si="8"/>
        <v>509</v>
      </c>
      <c r="CT19" s="2">
        <f t="shared" si="8"/>
        <v>402</v>
      </c>
      <c r="CU19" s="2">
        <f t="shared" si="8"/>
        <v>415</v>
      </c>
      <c r="CV19" s="2">
        <f t="shared" si="8"/>
        <v>295</v>
      </c>
      <c r="CW19" s="2">
        <f t="shared" si="8"/>
        <v>394</v>
      </c>
      <c r="CX19" s="2">
        <f t="shared" si="8"/>
        <v>366</v>
      </c>
      <c r="CY19" s="2">
        <f t="shared" si="8"/>
        <v>337</v>
      </c>
      <c r="CZ19" s="2">
        <f t="shared" si="8"/>
        <v>294</v>
      </c>
      <c r="DA19" s="2">
        <f t="shared" si="8"/>
        <v>349</v>
      </c>
      <c r="DB19" s="2">
        <f t="shared" ref="DB19:DG19" si="9">SUM(DB9:DB18)</f>
        <v>342</v>
      </c>
      <c r="DC19" s="2">
        <f t="shared" si="9"/>
        <v>338</v>
      </c>
      <c r="DD19" s="2">
        <f t="shared" si="9"/>
        <v>346</v>
      </c>
      <c r="DE19" s="2">
        <f t="shared" si="9"/>
        <v>286</v>
      </c>
      <c r="DF19" s="2">
        <f t="shared" si="9"/>
        <v>317</v>
      </c>
      <c r="DG19" s="2">
        <f t="shared" si="9"/>
        <v>276</v>
      </c>
      <c r="DH19" s="2">
        <f t="shared" ref="DH19:DI19" si="10">SUM(DH9:DH18)</f>
        <v>241</v>
      </c>
      <c r="DI19" s="2">
        <f t="shared" si="10"/>
        <v>255</v>
      </c>
      <c r="DJ19" s="2">
        <f t="shared" ref="DJ19:DK19" si="11">SUM(DJ9:DJ18)</f>
        <v>233</v>
      </c>
      <c r="DK19" s="2">
        <f t="shared" si="11"/>
        <v>216</v>
      </c>
      <c r="DL19" s="2">
        <f t="shared" ref="DL19:DM19" si="12">SUM(DL9:DL18)</f>
        <v>198</v>
      </c>
      <c r="DM19" s="2">
        <f t="shared" si="12"/>
        <v>110</v>
      </c>
      <c r="DN19" s="2">
        <f t="shared" ref="DN19:DO19" si="13">SUM(DN9:DN18)</f>
        <v>194</v>
      </c>
      <c r="DO19" s="2">
        <f t="shared" si="13"/>
        <v>176</v>
      </c>
      <c r="DP19" s="2">
        <f t="shared" ref="DP19:DQ19" si="14">SUM(DP9:DP18)</f>
        <v>197</v>
      </c>
      <c r="DQ19" s="2">
        <f t="shared" si="14"/>
        <v>82</v>
      </c>
    </row>
    <row r="20" spans="1:121" ht="13.5" customHeight="1" x14ac:dyDescent="0.2">
      <c r="A20" s="24"/>
      <c r="D20" s="2" t="s">
        <v>94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>
        <f t="shared" ref="W20:BI20" si="15">SUM(CE20:CE23)/CE26</f>
        <v>0.61968085106382975</v>
      </c>
      <c r="X20" s="10">
        <f t="shared" si="15"/>
        <v>0.69270166453265047</v>
      </c>
      <c r="Y20" s="10">
        <f t="shared" si="15"/>
        <v>0.71736375158428389</v>
      </c>
      <c r="Z20" s="10">
        <f t="shared" si="15"/>
        <v>0.83673469387755106</v>
      </c>
      <c r="AA20" s="10">
        <f t="shared" si="15"/>
        <v>0.8788368336025848</v>
      </c>
      <c r="AB20" s="10">
        <f t="shared" si="15"/>
        <v>0.87637969094922741</v>
      </c>
      <c r="AC20" s="10">
        <f t="shared" si="15"/>
        <v>0.84276729559748431</v>
      </c>
      <c r="AD20" s="10">
        <f t="shared" si="15"/>
        <v>0.8418181818181818</v>
      </c>
      <c r="AE20" s="10">
        <f t="shared" si="15"/>
        <v>0.78282828282828287</v>
      </c>
      <c r="AF20" s="10">
        <f t="shared" si="15"/>
        <v>0.79506933744221875</v>
      </c>
      <c r="AG20" s="10">
        <f t="shared" si="15"/>
        <v>0.841091492776886</v>
      </c>
      <c r="AH20" s="10">
        <f t="shared" si="15"/>
        <v>0.90752351097178685</v>
      </c>
      <c r="AI20" s="10">
        <f t="shared" si="15"/>
        <v>0.87197231833910038</v>
      </c>
      <c r="AJ20" s="10">
        <f t="shared" si="15"/>
        <v>0.90822179732313579</v>
      </c>
      <c r="AK20" s="10">
        <f t="shared" si="15"/>
        <v>0.91570881226053635</v>
      </c>
      <c r="AL20" s="10">
        <f t="shared" si="15"/>
        <v>0.92924528301886788</v>
      </c>
      <c r="AM20" s="10">
        <f t="shared" si="15"/>
        <v>0.89485458612975388</v>
      </c>
      <c r="AN20" s="10">
        <f t="shared" si="15"/>
        <v>0.88571428571428568</v>
      </c>
      <c r="AO20" s="10">
        <f t="shared" si="15"/>
        <v>0.94700460829493083</v>
      </c>
      <c r="AP20" s="10">
        <f t="shared" si="15"/>
        <v>0.893719806763285</v>
      </c>
      <c r="AQ20" s="10">
        <f t="shared" si="15"/>
        <v>0.87470449172576836</v>
      </c>
      <c r="AR20" s="10">
        <f t="shared" si="15"/>
        <v>0.91168831168831166</v>
      </c>
      <c r="AS20" s="10">
        <f t="shared" si="15"/>
        <v>0.82448036951501158</v>
      </c>
      <c r="AT20" s="10">
        <f t="shared" si="15"/>
        <v>0.90521327014218012</v>
      </c>
      <c r="AU20" s="10">
        <f t="shared" si="15"/>
        <v>0.92839506172839503</v>
      </c>
      <c r="AV20" s="10">
        <f t="shared" si="15"/>
        <v>0.93835616438356162</v>
      </c>
      <c r="AW20" s="10">
        <f t="shared" si="15"/>
        <v>0.94473684210526321</v>
      </c>
      <c r="AX20" s="10">
        <f t="shared" si="15"/>
        <v>0.9373493975903614</v>
      </c>
      <c r="AY20" s="10">
        <f t="shared" si="15"/>
        <v>0.91563275434243174</v>
      </c>
      <c r="AZ20" s="10">
        <f t="shared" si="15"/>
        <v>0.95466666666666666</v>
      </c>
      <c r="BA20" s="10">
        <f t="shared" si="15"/>
        <v>0.92820512820512824</v>
      </c>
      <c r="BB20" s="10">
        <f t="shared" si="15"/>
        <v>0.93714285714285717</v>
      </c>
      <c r="BC20" s="10">
        <f t="shared" si="15"/>
        <v>0.92151162790697672</v>
      </c>
      <c r="BD20" s="10">
        <f t="shared" si="15"/>
        <v>0.91369047619047616</v>
      </c>
      <c r="BE20" s="10">
        <f t="shared" si="15"/>
        <v>0.95652173913043481</v>
      </c>
      <c r="BF20" s="10">
        <f t="shared" si="15"/>
        <v>0.89560439560439564</v>
      </c>
      <c r="BG20" s="10">
        <f t="shared" si="15"/>
        <v>0.82068965517241377</v>
      </c>
      <c r="BH20" s="10">
        <f t="shared" si="15"/>
        <v>0.78378378378378377</v>
      </c>
      <c r="BI20" s="10">
        <f t="shared" si="15"/>
        <v>0.8571428571428571</v>
      </c>
      <c r="BJ20" s="30"/>
      <c r="BK20" s="10"/>
      <c r="BL20" s="2" t="s">
        <v>67</v>
      </c>
      <c r="CE20" s="2">
        <v>2</v>
      </c>
      <c r="CF20" s="2">
        <v>0</v>
      </c>
      <c r="CG20" s="2">
        <v>0</v>
      </c>
      <c r="CH20" s="2">
        <v>1</v>
      </c>
      <c r="CI20" s="2">
        <v>5</v>
      </c>
      <c r="CJ20" s="2">
        <v>2</v>
      </c>
      <c r="CK20" s="2">
        <v>2</v>
      </c>
      <c r="CL20" s="2">
        <v>2</v>
      </c>
      <c r="CM20" s="2">
        <v>0</v>
      </c>
      <c r="CN20" s="2">
        <v>1</v>
      </c>
      <c r="CO20" s="2">
        <v>5</v>
      </c>
      <c r="CP20" s="2">
        <v>2</v>
      </c>
      <c r="CQ20" s="2">
        <v>4</v>
      </c>
      <c r="CR20" s="2">
        <v>1</v>
      </c>
      <c r="CS20" s="2">
        <v>5</v>
      </c>
      <c r="CT20" s="2">
        <v>2</v>
      </c>
      <c r="CU20" s="2">
        <v>0</v>
      </c>
      <c r="CV20" s="2">
        <v>3</v>
      </c>
      <c r="CW20" s="2">
        <v>1</v>
      </c>
      <c r="CX20" s="2">
        <v>3</v>
      </c>
      <c r="CY20" s="2">
        <v>2</v>
      </c>
      <c r="CZ20" s="2">
        <v>5</v>
      </c>
      <c r="DA20" s="2">
        <v>3</v>
      </c>
      <c r="DB20" s="2">
        <v>6</v>
      </c>
      <c r="DC20" s="2">
        <v>4</v>
      </c>
      <c r="DD20" s="2">
        <v>5</v>
      </c>
      <c r="DE20" s="2">
        <v>5</v>
      </c>
      <c r="DF20" s="2">
        <v>10</v>
      </c>
      <c r="DG20" s="2">
        <v>4</v>
      </c>
      <c r="DH20" s="2">
        <v>5</v>
      </c>
      <c r="DI20" s="2">
        <v>9</v>
      </c>
      <c r="DJ20" s="2">
        <v>2</v>
      </c>
      <c r="DK20" s="2">
        <v>6</v>
      </c>
      <c r="DL20" s="2">
        <v>12</v>
      </c>
      <c r="DM20" s="2">
        <v>7</v>
      </c>
      <c r="DN20" s="2">
        <v>3</v>
      </c>
      <c r="DO20" s="2">
        <v>6</v>
      </c>
      <c r="DP20" s="2">
        <v>2</v>
      </c>
      <c r="DQ20" s="2">
        <v>2</v>
      </c>
    </row>
    <row r="21" spans="1:121" ht="13.5" customHeight="1" x14ac:dyDescent="0.2">
      <c r="A21" s="24"/>
      <c r="D21" s="2" t="s">
        <v>95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>
        <f t="shared" ref="W21:BI21" si="16">SUM(CE20:CE24)/CE26</f>
        <v>0.77526595744680848</v>
      </c>
      <c r="X21" s="10">
        <f t="shared" si="16"/>
        <v>0.82074263764404609</v>
      </c>
      <c r="Y21" s="10">
        <f t="shared" si="16"/>
        <v>0.84157160963244615</v>
      </c>
      <c r="Z21" s="10">
        <f t="shared" si="16"/>
        <v>0.95153061224489799</v>
      </c>
      <c r="AA21" s="10">
        <f t="shared" si="16"/>
        <v>0.96122778675282716</v>
      </c>
      <c r="AB21" s="10">
        <f t="shared" si="16"/>
        <v>0.9690949227373068</v>
      </c>
      <c r="AC21" s="10">
        <f t="shared" si="16"/>
        <v>0.93291404612159334</v>
      </c>
      <c r="AD21" s="10">
        <f t="shared" si="16"/>
        <v>0.95090909090909093</v>
      </c>
      <c r="AE21" s="10">
        <f t="shared" si="16"/>
        <v>0.9242424242424242</v>
      </c>
      <c r="AF21" s="10">
        <f t="shared" si="16"/>
        <v>0.92449922958397535</v>
      </c>
      <c r="AG21" s="10">
        <f t="shared" si="16"/>
        <v>0.9646869983948636</v>
      </c>
      <c r="AH21" s="10">
        <f t="shared" si="16"/>
        <v>0.99686520376175547</v>
      </c>
      <c r="AI21" s="10">
        <f t="shared" si="16"/>
        <v>0.98961937716262971</v>
      </c>
      <c r="AJ21" s="10">
        <f t="shared" si="16"/>
        <v>0.99426386233269604</v>
      </c>
      <c r="AK21" s="10">
        <f t="shared" si="16"/>
        <v>0.9923371647509579</v>
      </c>
      <c r="AL21" s="10">
        <f t="shared" si="16"/>
        <v>0.99056603773584906</v>
      </c>
      <c r="AM21" s="10">
        <f t="shared" si="16"/>
        <v>0.99328859060402686</v>
      </c>
      <c r="AN21" s="10">
        <f t="shared" si="16"/>
        <v>0.99142857142857144</v>
      </c>
      <c r="AO21" s="10">
        <f t="shared" si="16"/>
        <v>0.99539170506912444</v>
      </c>
      <c r="AP21" s="10">
        <f t="shared" si="16"/>
        <v>0.97826086956521741</v>
      </c>
      <c r="AQ21" s="10">
        <f t="shared" si="16"/>
        <v>0.96690307328605196</v>
      </c>
      <c r="AR21" s="10">
        <f t="shared" si="16"/>
        <v>0.9948051948051948</v>
      </c>
      <c r="AS21" s="10">
        <f t="shared" si="16"/>
        <v>0.95842956120092382</v>
      </c>
      <c r="AT21" s="10">
        <f t="shared" si="16"/>
        <v>0.99052132701421802</v>
      </c>
      <c r="AU21" s="10">
        <f t="shared" si="16"/>
        <v>0.98271604938271606</v>
      </c>
      <c r="AV21" s="10">
        <f t="shared" si="16"/>
        <v>0.98630136986301364</v>
      </c>
      <c r="AW21" s="10">
        <f t="shared" si="16"/>
        <v>0.98157894736842111</v>
      </c>
      <c r="AX21" s="10">
        <f t="shared" si="16"/>
        <v>0.99036144578313257</v>
      </c>
      <c r="AY21" s="10">
        <f t="shared" si="16"/>
        <v>0.99503722084367241</v>
      </c>
      <c r="AZ21" s="10">
        <f t="shared" si="16"/>
        <v>0.9946666666666667</v>
      </c>
      <c r="BA21" s="10">
        <f t="shared" si="16"/>
        <v>0.99743589743589745</v>
      </c>
      <c r="BB21" s="10">
        <f t="shared" si="16"/>
        <v>0.99142857142857144</v>
      </c>
      <c r="BC21" s="10">
        <f t="shared" si="16"/>
        <v>0.98255813953488369</v>
      </c>
      <c r="BD21" s="10">
        <f t="shared" si="16"/>
        <v>0.97619047619047616</v>
      </c>
      <c r="BE21" s="10">
        <f t="shared" si="16"/>
        <v>0.98550724637681164</v>
      </c>
      <c r="BF21" s="10">
        <f t="shared" si="16"/>
        <v>0.97252747252747251</v>
      </c>
      <c r="BG21" s="10">
        <f t="shared" si="16"/>
        <v>0.93793103448275861</v>
      </c>
      <c r="BH21" s="10">
        <f t="shared" si="16"/>
        <v>0.87387387387387383</v>
      </c>
      <c r="BI21" s="10">
        <f t="shared" si="16"/>
        <v>0.9285714285714286</v>
      </c>
      <c r="BJ21" s="30"/>
      <c r="BK21" s="10"/>
      <c r="BL21" s="2" t="s">
        <v>68</v>
      </c>
      <c r="CE21" s="2">
        <v>22</v>
      </c>
      <c r="CF21" s="2">
        <v>37</v>
      </c>
      <c r="CG21" s="2">
        <v>40</v>
      </c>
      <c r="CH21" s="2">
        <v>61</v>
      </c>
      <c r="CI21" s="2">
        <v>60</v>
      </c>
      <c r="CJ21" s="2">
        <v>30</v>
      </c>
      <c r="CK21" s="2">
        <v>44</v>
      </c>
      <c r="CL21" s="2">
        <v>51</v>
      </c>
      <c r="CM21" s="2">
        <v>51</v>
      </c>
      <c r="CN21" s="2">
        <v>57</v>
      </c>
      <c r="CO21" s="2">
        <v>78</v>
      </c>
      <c r="CP21" s="2">
        <v>98</v>
      </c>
      <c r="CQ21" s="2">
        <v>60</v>
      </c>
      <c r="CR21" s="2">
        <v>77</v>
      </c>
      <c r="CS21" s="2">
        <v>59</v>
      </c>
      <c r="CT21" s="2">
        <v>47</v>
      </c>
      <c r="CU21" s="2">
        <v>55</v>
      </c>
      <c r="CV21" s="2">
        <v>32</v>
      </c>
      <c r="CW21" s="2">
        <v>63</v>
      </c>
      <c r="CX21" s="2">
        <v>38</v>
      </c>
      <c r="CY21" s="2">
        <v>41</v>
      </c>
      <c r="CZ21" s="2">
        <v>50</v>
      </c>
      <c r="DA21" s="2">
        <v>52</v>
      </c>
      <c r="DB21" s="2">
        <v>56</v>
      </c>
      <c r="DC21" s="2">
        <v>61</v>
      </c>
      <c r="DD21" s="2">
        <v>86</v>
      </c>
      <c r="DE21" s="2">
        <v>58</v>
      </c>
      <c r="DF21" s="2">
        <v>77</v>
      </c>
      <c r="DG21" s="2">
        <v>73</v>
      </c>
      <c r="DH21" s="2">
        <v>66</v>
      </c>
      <c r="DI21" s="2">
        <v>74</v>
      </c>
      <c r="DJ21" s="2">
        <v>66</v>
      </c>
      <c r="DK21" s="2">
        <v>78</v>
      </c>
      <c r="DL21" s="2">
        <v>69</v>
      </c>
      <c r="DM21" s="2">
        <v>33</v>
      </c>
      <c r="DN21" s="2">
        <v>33</v>
      </c>
      <c r="DO21" s="2">
        <v>21</v>
      </c>
      <c r="DP21" s="2">
        <v>23</v>
      </c>
      <c r="DQ21" s="2">
        <v>20</v>
      </c>
    </row>
    <row r="22" spans="1:121" ht="13.5" customHeight="1" x14ac:dyDescent="0.2">
      <c r="A22" s="24"/>
      <c r="D22" s="14" t="s">
        <v>70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>
        <f t="shared" ref="W22:BI22" si="17">CE25/CE26</f>
        <v>0.22473404255319149</v>
      </c>
      <c r="X22" s="15">
        <f t="shared" si="17"/>
        <v>0.17925736235595391</v>
      </c>
      <c r="Y22" s="15">
        <f t="shared" si="17"/>
        <v>0.15842839036755388</v>
      </c>
      <c r="Z22" s="15">
        <f t="shared" si="17"/>
        <v>4.8469387755102039E-2</v>
      </c>
      <c r="AA22" s="15">
        <f t="shared" si="17"/>
        <v>3.8772213247172858E-2</v>
      </c>
      <c r="AB22" s="15">
        <f t="shared" si="17"/>
        <v>3.0905077262693158E-2</v>
      </c>
      <c r="AC22" s="15">
        <f t="shared" si="17"/>
        <v>6.7085953878406712E-2</v>
      </c>
      <c r="AD22" s="15">
        <f t="shared" si="17"/>
        <v>4.9090909090909088E-2</v>
      </c>
      <c r="AE22" s="15">
        <f t="shared" si="17"/>
        <v>7.575757575757576E-2</v>
      </c>
      <c r="AF22" s="15">
        <f t="shared" si="17"/>
        <v>7.5500770416024654E-2</v>
      </c>
      <c r="AG22" s="15">
        <f t="shared" si="17"/>
        <v>3.5313001605136438E-2</v>
      </c>
      <c r="AH22" s="15">
        <f t="shared" si="17"/>
        <v>3.134796238244514E-3</v>
      </c>
      <c r="AI22" s="15">
        <f t="shared" si="17"/>
        <v>1.0380622837370242E-2</v>
      </c>
      <c r="AJ22" s="15">
        <f t="shared" si="17"/>
        <v>5.7361376673040155E-3</v>
      </c>
      <c r="AK22" s="15">
        <f t="shared" si="17"/>
        <v>7.6628352490421452E-3</v>
      </c>
      <c r="AL22" s="15">
        <f t="shared" si="17"/>
        <v>9.433962264150943E-3</v>
      </c>
      <c r="AM22" s="15">
        <f t="shared" si="17"/>
        <v>6.7114093959731542E-3</v>
      </c>
      <c r="AN22" s="15">
        <f t="shared" si="17"/>
        <v>8.5714285714285719E-3</v>
      </c>
      <c r="AO22" s="15">
        <f t="shared" si="17"/>
        <v>4.608294930875576E-3</v>
      </c>
      <c r="AP22" s="15">
        <f t="shared" si="17"/>
        <v>2.1739130434782608E-2</v>
      </c>
      <c r="AQ22" s="15">
        <f t="shared" si="17"/>
        <v>3.309692671394799E-2</v>
      </c>
      <c r="AR22" s="15">
        <f t="shared" si="17"/>
        <v>5.1948051948051948E-3</v>
      </c>
      <c r="AS22" s="15">
        <f t="shared" si="17"/>
        <v>4.1570438799076209E-2</v>
      </c>
      <c r="AT22" s="15">
        <f t="shared" si="17"/>
        <v>9.4786729857819912E-3</v>
      </c>
      <c r="AU22" s="15">
        <f t="shared" si="17"/>
        <v>1.7283950617283949E-2</v>
      </c>
      <c r="AV22" s="15">
        <f t="shared" si="17"/>
        <v>1.3698630136986301E-2</v>
      </c>
      <c r="AW22" s="15">
        <f t="shared" si="17"/>
        <v>1.8421052631578946E-2</v>
      </c>
      <c r="AX22" s="15">
        <f t="shared" si="17"/>
        <v>9.6385542168674707E-3</v>
      </c>
      <c r="AY22" s="15">
        <f t="shared" si="17"/>
        <v>4.9627791563275434E-3</v>
      </c>
      <c r="AZ22" s="15">
        <f t="shared" si="17"/>
        <v>5.3333333333333332E-3</v>
      </c>
      <c r="BA22" s="15">
        <f t="shared" si="17"/>
        <v>2.5641025641025641E-3</v>
      </c>
      <c r="BB22" s="15">
        <f t="shared" si="17"/>
        <v>8.5714285714285719E-3</v>
      </c>
      <c r="BC22" s="15">
        <f t="shared" si="17"/>
        <v>1.7441860465116279E-2</v>
      </c>
      <c r="BD22" s="15">
        <f t="shared" si="17"/>
        <v>2.3809523809523808E-2</v>
      </c>
      <c r="BE22" s="15">
        <f t="shared" si="17"/>
        <v>1.4492753623188406E-2</v>
      </c>
      <c r="BF22" s="15">
        <f t="shared" si="17"/>
        <v>2.7472527472527472E-2</v>
      </c>
      <c r="BG22" s="15">
        <f t="shared" si="17"/>
        <v>6.2068965517241378E-2</v>
      </c>
      <c r="BH22" s="15">
        <f t="shared" si="17"/>
        <v>0.12612612612612611</v>
      </c>
      <c r="BI22" s="15">
        <f t="shared" si="17"/>
        <v>7.1428571428571425E-2</v>
      </c>
      <c r="BJ22" s="30"/>
      <c r="BK22" s="10"/>
      <c r="BL22" s="2" t="s">
        <v>69</v>
      </c>
      <c r="CE22" s="2">
        <v>135</v>
      </c>
      <c r="CF22" s="2">
        <v>180</v>
      </c>
      <c r="CG22" s="2">
        <v>191</v>
      </c>
      <c r="CH22" s="2">
        <v>184</v>
      </c>
      <c r="CI22" s="2">
        <v>156</v>
      </c>
      <c r="CJ22" s="2">
        <v>131</v>
      </c>
      <c r="CK22" s="2">
        <v>115</v>
      </c>
      <c r="CL22" s="2">
        <v>140</v>
      </c>
      <c r="CM22" s="2">
        <v>144</v>
      </c>
      <c r="CN22" s="2">
        <v>151</v>
      </c>
      <c r="CO22" s="2">
        <v>134</v>
      </c>
      <c r="CP22" s="2">
        <v>189</v>
      </c>
      <c r="CQ22" s="2">
        <v>164</v>
      </c>
      <c r="CR22" s="2">
        <v>184</v>
      </c>
      <c r="CS22" s="2">
        <v>158</v>
      </c>
      <c r="CT22" s="2">
        <v>143</v>
      </c>
      <c r="CU22" s="2">
        <v>145</v>
      </c>
      <c r="CV22" s="2">
        <v>99</v>
      </c>
      <c r="CW22" s="2">
        <v>144</v>
      </c>
      <c r="CX22" s="2">
        <v>136</v>
      </c>
      <c r="CY22" s="2">
        <v>128</v>
      </c>
      <c r="CZ22" s="2">
        <v>112</v>
      </c>
      <c r="DA22" s="2">
        <v>124</v>
      </c>
      <c r="DB22" s="2">
        <v>146</v>
      </c>
      <c r="DC22" s="2">
        <v>128</v>
      </c>
      <c r="DD22" s="2">
        <v>142</v>
      </c>
      <c r="DE22" s="2">
        <v>123</v>
      </c>
      <c r="DF22" s="2">
        <v>135</v>
      </c>
      <c r="DG22" s="2">
        <v>138</v>
      </c>
      <c r="DH22" s="2">
        <v>119</v>
      </c>
      <c r="DI22" s="2">
        <v>139</v>
      </c>
      <c r="DJ22" s="2">
        <v>119</v>
      </c>
      <c r="DK22" s="2">
        <v>123</v>
      </c>
      <c r="DL22" s="2">
        <v>100</v>
      </c>
      <c r="DM22" s="2">
        <v>50</v>
      </c>
      <c r="DN22" s="2">
        <v>55</v>
      </c>
      <c r="DO22" s="2">
        <v>39</v>
      </c>
      <c r="DP22" s="2">
        <v>32</v>
      </c>
      <c r="DQ22" s="2">
        <v>14</v>
      </c>
    </row>
    <row r="23" spans="1:121" ht="13.5" customHeight="1" x14ac:dyDescent="0.2">
      <c r="A23" s="24"/>
      <c r="D23" s="9" t="s">
        <v>72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6">
        <f t="shared" ref="W23:BI23" si="18">CE27</f>
        <v>19.899999999999999</v>
      </c>
      <c r="X23" s="6">
        <f t="shared" si="18"/>
        <v>20.6</v>
      </c>
      <c r="Y23" s="6">
        <f t="shared" si="18"/>
        <v>20.9</v>
      </c>
      <c r="Z23" s="6">
        <f t="shared" si="18"/>
        <v>21.9</v>
      </c>
      <c r="AA23" s="6">
        <f t="shared" si="18"/>
        <v>22.4</v>
      </c>
      <c r="AB23" s="6">
        <f t="shared" si="18"/>
        <v>22.2</v>
      </c>
      <c r="AC23" s="6">
        <f t="shared" si="18"/>
        <v>22.1</v>
      </c>
      <c r="AD23" s="6">
        <f t="shared" si="18"/>
        <v>22.3</v>
      </c>
      <c r="AE23" s="6">
        <f t="shared" si="18"/>
        <v>21.7</v>
      </c>
      <c r="AF23" s="6">
        <f t="shared" si="18"/>
        <v>21.8</v>
      </c>
      <c r="AG23" s="6">
        <f t="shared" si="18"/>
        <v>22.4</v>
      </c>
      <c r="AH23" s="6">
        <f t="shared" si="18"/>
        <v>23.3</v>
      </c>
      <c r="AI23" s="6">
        <f t="shared" si="18"/>
        <v>22.8</v>
      </c>
      <c r="AJ23" s="6">
        <f t="shared" si="18"/>
        <v>23.4</v>
      </c>
      <c r="AK23" s="6">
        <f t="shared" si="18"/>
        <v>23.1</v>
      </c>
      <c r="AL23" s="6">
        <f t="shared" si="18"/>
        <v>23.3</v>
      </c>
      <c r="AM23" s="6">
        <f t="shared" si="18"/>
        <v>23.1</v>
      </c>
      <c r="AN23" s="6">
        <f t="shared" si="18"/>
        <v>22.7</v>
      </c>
      <c r="AO23" s="6">
        <f t="shared" si="18"/>
        <v>23.6</v>
      </c>
      <c r="AP23" s="6">
        <f t="shared" si="18"/>
        <v>22.9</v>
      </c>
      <c r="AQ23" s="6">
        <f t="shared" si="18"/>
        <v>22.6</v>
      </c>
      <c r="AR23" s="6">
        <f t="shared" si="18"/>
        <v>23.2</v>
      </c>
      <c r="AS23" s="6">
        <f t="shared" si="18"/>
        <v>22.7</v>
      </c>
      <c r="AT23" s="6">
        <f t="shared" si="18"/>
        <v>23.5</v>
      </c>
      <c r="AU23" s="6">
        <f t="shared" si="18"/>
        <v>23.5</v>
      </c>
      <c r="AV23" s="6">
        <f t="shared" si="18"/>
        <v>24.1</v>
      </c>
      <c r="AW23" s="6">
        <f t="shared" si="18"/>
        <v>23.9</v>
      </c>
      <c r="AX23" s="6">
        <f t="shared" si="18"/>
        <v>24.1</v>
      </c>
      <c r="AY23" s="6">
        <f t="shared" si="18"/>
        <v>24</v>
      </c>
      <c r="AZ23" s="6">
        <f t="shared" si="18"/>
        <v>24</v>
      </c>
      <c r="BA23" s="6">
        <f t="shared" si="18"/>
        <v>24.3</v>
      </c>
      <c r="BB23" s="6">
        <f t="shared" si="18"/>
        <v>24.1</v>
      </c>
      <c r="BC23" s="6">
        <f t="shared" si="18"/>
        <v>24.5</v>
      </c>
      <c r="BD23" s="6">
        <f t="shared" si="18"/>
        <v>24.3</v>
      </c>
      <c r="BE23" s="6">
        <f t="shared" si="18"/>
        <v>25.3</v>
      </c>
      <c r="BF23" s="6">
        <f t="shared" si="18"/>
        <v>23.8</v>
      </c>
      <c r="BG23" s="6">
        <f t="shared" si="18"/>
        <v>23.4</v>
      </c>
      <c r="BH23" s="6">
        <f t="shared" si="18"/>
        <v>23.1</v>
      </c>
      <c r="BI23" s="6">
        <f t="shared" si="18"/>
        <v>25.2</v>
      </c>
      <c r="BJ23" s="30"/>
      <c r="BK23" s="10"/>
      <c r="BL23" s="2" t="s">
        <v>71</v>
      </c>
      <c r="CE23" s="2">
        <v>307</v>
      </c>
      <c r="CF23" s="2">
        <v>324</v>
      </c>
      <c r="CG23" s="2">
        <v>335</v>
      </c>
      <c r="CH23" s="2">
        <v>410</v>
      </c>
      <c r="CI23" s="2">
        <v>323</v>
      </c>
      <c r="CJ23" s="2">
        <v>234</v>
      </c>
      <c r="CK23" s="2">
        <v>241</v>
      </c>
      <c r="CL23" s="2">
        <v>270</v>
      </c>
      <c r="CM23" s="2">
        <v>270</v>
      </c>
      <c r="CN23" s="2">
        <v>307</v>
      </c>
      <c r="CO23" s="2">
        <v>307</v>
      </c>
      <c r="CP23" s="2">
        <v>290</v>
      </c>
      <c r="CQ23" s="2">
        <v>276</v>
      </c>
      <c r="CR23" s="2">
        <v>213</v>
      </c>
      <c r="CS23" s="2">
        <v>256</v>
      </c>
      <c r="CT23" s="2">
        <v>202</v>
      </c>
      <c r="CU23" s="2">
        <v>200</v>
      </c>
      <c r="CV23" s="2">
        <v>176</v>
      </c>
      <c r="CW23" s="2">
        <v>203</v>
      </c>
      <c r="CX23" s="2">
        <v>193</v>
      </c>
      <c r="CY23" s="2">
        <v>199</v>
      </c>
      <c r="CZ23" s="2">
        <v>184</v>
      </c>
      <c r="DA23" s="2">
        <v>178</v>
      </c>
      <c r="DB23" s="2">
        <v>174</v>
      </c>
      <c r="DC23" s="2">
        <v>183</v>
      </c>
      <c r="DD23" s="2">
        <v>178</v>
      </c>
      <c r="DE23" s="2">
        <v>173</v>
      </c>
      <c r="DF23" s="2">
        <v>167</v>
      </c>
      <c r="DG23" s="2">
        <v>154</v>
      </c>
      <c r="DH23" s="2">
        <v>168</v>
      </c>
      <c r="DI23" s="2">
        <v>140</v>
      </c>
      <c r="DJ23" s="2">
        <v>141</v>
      </c>
      <c r="DK23" s="2">
        <v>110</v>
      </c>
      <c r="DL23" s="2">
        <v>126</v>
      </c>
      <c r="DM23" s="2">
        <v>42</v>
      </c>
      <c r="DN23" s="2">
        <v>72</v>
      </c>
      <c r="DO23" s="2">
        <v>53</v>
      </c>
      <c r="DP23" s="2">
        <v>30</v>
      </c>
      <c r="DQ23" s="2">
        <v>12</v>
      </c>
    </row>
    <row r="24" spans="1:121" ht="13.5" customHeight="1" x14ac:dyDescent="0.2">
      <c r="A24" s="24"/>
      <c r="BJ24" s="30"/>
      <c r="BK24" s="10"/>
      <c r="BL24" s="2" t="s">
        <v>73</v>
      </c>
      <c r="CE24" s="2">
        <v>117</v>
      </c>
      <c r="CF24" s="2">
        <v>100</v>
      </c>
      <c r="CG24" s="2">
        <v>98</v>
      </c>
      <c r="CH24" s="2">
        <v>90</v>
      </c>
      <c r="CI24" s="2">
        <v>51</v>
      </c>
      <c r="CJ24" s="2">
        <v>42</v>
      </c>
      <c r="CK24" s="2">
        <v>43</v>
      </c>
      <c r="CL24" s="2">
        <v>60</v>
      </c>
      <c r="CM24" s="2">
        <v>84</v>
      </c>
      <c r="CN24" s="2">
        <v>84</v>
      </c>
      <c r="CO24" s="2">
        <v>77</v>
      </c>
      <c r="CP24" s="2">
        <v>57</v>
      </c>
      <c r="CQ24" s="2">
        <v>68</v>
      </c>
      <c r="CR24" s="2">
        <v>45</v>
      </c>
      <c r="CS24" s="2">
        <v>40</v>
      </c>
      <c r="CT24" s="2">
        <v>26</v>
      </c>
      <c r="CU24" s="2">
        <v>44</v>
      </c>
      <c r="CV24" s="2">
        <v>37</v>
      </c>
      <c r="CW24" s="2">
        <v>21</v>
      </c>
      <c r="CX24" s="2">
        <v>35</v>
      </c>
      <c r="CY24" s="2">
        <v>39</v>
      </c>
      <c r="CZ24" s="2">
        <v>32</v>
      </c>
      <c r="DA24" s="2">
        <v>58</v>
      </c>
      <c r="DB24" s="2">
        <v>36</v>
      </c>
      <c r="DC24" s="2">
        <v>22</v>
      </c>
      <c r="DD24" s="2">
        <v>21</v>
      </c>
      <c r="DE24" s="2">
        <v>14</v>
      </c>
      <c r="DF24" s="2">
        <v>22</v>
      </c>
      <c r="DG24" s="2">
        <v>32</v>
      </c>
      <c r="DH24" s="2">
        <v>15</v>
      </c>
      <c r="DI24" s="2">
        <v>27</v>
      </c>
      <c r="DJ24" s="2">
        <v>19</v>
      </c>
      <c r="DK24" s="2">
        <v>21</v>
      </c>
      <c r="DL24" s="2">
        <v>21</v>
      </c>
      <c r="DM24" s="2">
        <v>4</v>
      </c>
      <c r="DN24" s="2">
        <v>14</v>
      </c>
      <c r="DO24" s="2">
        <v>17</v>
      </c>
      <c r="DP24" s="2">
        <v>10</v>
      </c>
      <c r="DQ24" s="2">
        <v>4</v>
      </c>
    </row>
    <row r="25" spans="1:121" ht="13.5" customHeight="1" x14ac:dyDescent="0.2">
      <c r="A25" s="24"/>
      <c r="B25" s="40" t="s">
        <v>76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31"/>
      <c r="BK25" s="11"/>
      <c r="BL25" s="2" t="s">
        <v>74</v>
      </c>
      <c r="CE25" s="2">
        <v>169</v>
      </c>
      <c r="CF25" s="2">
        <v>140</v>
      </c>
      <c r="CG25" s="2">
        <v>125</v>
      </c>
      <c r="CH25" s="2">
        <v>38</v>
      </c>
      <c r="CI25" s="2">
        <v>24</v>
      </c>
      <c r="CJ25" s="2">
        <v>14</v>
      </c>
      <c r="CK25" s="2">
        <v>32</v>
      </c>
      <c r="CL25" s="2">
        <v>27</v>
      </c>
      <c r="CM25" s="2">
        <v>45</v>
      </c>
      <c r="CN25" s="2">
        <v>49</v>
      </c>
      <c r="CO25" s="2">
        <v>22</v>
      </c>
      <c r="CP25" s="2">
        <v>2</v>
      </c>
      <c r="CQ25" s="2">
        <v>6</v>
      </c>
      <c r="CR25" s="2">
        <v>3</v>
      </c>
      <c r="CS25" s="2">
        <v>4</v>
      </c>
      <c r="CT25" s="2">
        <v>4</v>
      </c>
      <c r="CU25" s="2">
        <v>3</v>
      </c>
      <c r="CV25" s="2">
        <v>3</v>
      </c>
      <c r="CW25" s="2">
        <v>2</v>
      </c>
      <c r="CX25" s="2">
        <v>9</v>
      </c>
      <c r="CY25" s="2">
        <v>14</v>
      </c>
      <c r="CZ25" s="2">
        <v>2</v>
      </c>
      <c r="DA25" s="2">
        <v>18</v>
      </c>
      <c r="DB25" s="2">
        <v>4</v>
      </c>
      <c r="DC25" s="2">
        <v>7</v>
      </c>
      <c r="DD25" s="2">
        <v>6</v>
      </c>
      <c r="DE25" s="2">
        <v>7</v>
      </c>
      <c r="DF25" s="2">
        <v>4</v>
      </c>
      <c r="DG25" s="2">
        <v>2</v>
      </c>
      <c r="DH25" s="2">
        <v>2</v>
      </c>
      <c r="DI25" s="2">
        <v>1</v>
      </c>
      <c r="DJ25" s="2">
        <v>3</v>
      </c>
      <c r="DK25" s="2">
        <v>6</v>
      </c>
      <c r="DL25" s="2">
        <v>8</v>
      </c>
      <c r="DM25" s="2">
        <v>2</v>
      </c>
      <c r="DN25" s="2">
        <v>5</v>
      </c>
      <c r="DO25" s="2">
        <v>9</v>
      </c>
      <c r="DP25" s="2">
        <v>14</v>
      </c>
      <c r="DQ25" s="2">
        <v>4</v>
      </c>
    </row>
    <row r="26" spans="1:121" ht="13.5" customHeight="1" x14ac:dyDescent="0.2">
      <c r="A26" s="24"/>
      <c r="C26" s="1" t="s">
        <v>50</v>
      </c>
      <c r="BJ26" s="25"/>
      <c r="BL26" s="9" t="s">
        <v>81</v>
      </c>
      <c r="CE26" s="2">
        <f t="shared" ref="CE26:CV26" si="19">SUM(CE20:CE25)</f>
        <v>752</v>
      </c>
      <c r="CF26" s="2">
        <f t="shared" si="19"/>
        <v>781</v>
      </c>
      <c r="CG26" s="2">
        <f t="shared" si="19"/>
        <v>789</v>
      </c>
      <c r="CH26" s="2">
        <f t="shared" si="19"/>
        <v>784</v>
      </c>
      <c r="CI26" s="2">
        <f t="shared" si="19"/>
        <v>619</v>
      </c>
      <c r="CJ26" s="2">
        <f t="shared" si="19"/>
        <v>453</v>
      </c>
      <c r="CK26" s="2">
        <f t="shared" si="19"/>
        <v>477</v>
      </c>
      <c r="CL26" s="2">
        <f t="shared" si="19"/>
        <v>550</v>
      </c>
      <c r="CM26" s="2">
        <f t="shared" si="19"/>
        <v>594</v>
      </c>
      <c r="CN26" s="2">
        <f t="shared" si="19"/>
        <v>649</v>
      </c>
      <c r="CO26" s="2">
        <f t="shared" si="19"/>
        <v>623</v>
      </c>
      <c r="CP26" s="2">
        <f t="shared" si="19"/>
        <v>638</v>
      </c>
      <c r="CQ26" s="2">
        <f t="shared" si="19"/>
        <v>578</v>
      </c>
      <c r="CR26" s="2">
        <f t="shared" si="19"/>
        <v>523</v>
      </c>
      <c r="CS26" s="2">
        <f t="shared" si="19"/>
        <v>522</v>
      </c>
      <c r="CT26" s="2">
        <f t="shared" si="19"/>
        <v>424</v>
      </c>
      <c r="CU26" s="2">
        <f t="shared" si="19"/>
        <v>447</v>
      </c>
      <c r="CV26" s="2">
        <f t="shared" si="19"/>
        <v>350</v>
      </c>
      <c r="CW26" s="2">
        <f t="shared" ref="CW26:DB26" si="20">SUM(CW20:CW25)</f>
        <v>434</v>
      </c>
      <c r="CX26" s="2">
        <f t="shared" si="20"/>
        <v>414</v>
      </c>
      <c r="CY26" s="2">
        <f t="shared" si="20"/>
        <v>423</v>
      </c>
      <c r="CZ26" s="2">
        <f t="shared" si="20"/>
        <v>385</v>
      </c>
      <c r="DA26" s="2">
        <f t="shared" si="20"/>
        <v>433</v>
      </c>
      <c r="DB26" s="2">
        <f t="shared" si="20"/>
        <v>422</v>
      </c>
      <c r="DC26" s="2">
        <f t="shared" ref="DC26:DH26" si="21">SUM(DC20:DC25)</f>
        <v>405</v>
      </c>
      <c r="DD26" s="2">
        <f t="shared" si="21"/>
        <v>438</v>
      </c>
      <c r="DE26" s="2">
        <f t="shared" si="21"/>
        <v>380</v>
      </c>
      <c r="DF26" s="2">
        <f t="shared" si="21"/>
        <v>415</v>
      </c>
      <c r="DG26" s="2">
        <f t="shared" si="21"/>
        <v>403</v>
      </c>
      <c r="DH26" s="2">
        <f t="shared" si="21"/>
        <v>375</v>
      </c>
      <c r="DI26" s="2">
        <f t="shared" ref="DI26:DJ26" si="22">SUM(DI20:DI25)</f>
        <v>390</v>
      </c>
      <c r="DJ26" s="2">
        <f t="shared" si="22"/>
        <v>350</v>
      </c>
      <c r="DK26" s="2">
        <f t="shared" ref="DK26:DL26" si="23">SUM(DK20:DK25)</f>
        <v>344</v>
      </c>
      <c r="DL26" s="2">
        <f t="shared" si="23"/>
        <v>336</v>
      </c>
      <c r="DM26" s="2">
        <f t="shared" ref="DM26:DN26" si="24">SUM(DM20:DM25)</f>
        <v>138</v>
      </c>
      <c r="DN26" s="2">
        <f t="shared" si="24"/>
        <v>182</v>
      </c>
      <c r="DO26" s="2">
        <f t="shared" ref="DO26:DP26" si="25">SUM(DO20:DO25)</f>
        <v>145</v>
      </c>
      <c r="DP26" s="2">
        <f t="shared" si="25"/>
        <v>111</v>
      </c>
      <c r="DQ26" s="2">
        <f t="shared" ref="DQ26" si="26">SUM(DQ20:DQ25)</f>
        <v>56</v>
      </c>
    </row>
    <row r="27" spans="1:121" ht="13.5" customHeight="1" x14ac:dyDescent="0.2">
      <c r="A27" s="24"/>
      <c r="D27" s="2" t="s">
        <v>52</v>
      </c>
      <c r="E27" s="10">
        <f>BM29/BM39</f>
        <v>0.1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>
        <f>CB29/CB39</f>
        <v>0.17391304347826086</v>
      </c>
      <c r="U27" s="10"/>
      <c r="V27" s="10"/>
      <c r="W27" s="10">
        <f t="shared" ref="W27:BI27" si="27">CE29/CE39</f>
        <v>0.17647058823529413</v>
      </c>
      <c r="X27" s="10">
        <f t="shared" si="27"/>
        <v>0.22727272727272727</v>
      </c>
      <c r="Y27" s="10">
        <f t="shared" si="27"/>
        <v>0.19444444444444445</v>
      </c>
      <c r="Z27" s="10">
        <f t="shared" si="27"/>
        <v>0.21052631578947367</v>
      </c>
      <c r="AA27" s="10">
        <f t="shared" si="27"/>
        <v>0.1111111111111111</v>
      </c>
      <c r="AB27" s="10">
        <f t="shared" si="27"/>
        <v>0.29411764705882354</v>
      </c>
      <c r="AC27" s="10">
        <f t="shared" si="27"/>
        <v>0.26315789473684209</v>
      </c>
      <c r="AD27" s="10">
        <f t="shared" si="27"/>
        <v>0.1875</v>
      </c>
      <c r="AE27" s="10">
        <f t="shared" si="27"/>
        <v>0.34883720930232559</v>
      </c>
      <c r="AF27" s="10">
        <f t="shared" si="27"/>
        <v>0.14634146341463414</v>
      </c>
      <c r="AG27" s="10">
        <f t="shared" si="27"/>
        <v>0.2391304347826087</v>
      </c>
      <c r="AH27" s="10">
        <f t="shared" si="27"/>
        <v>0.25</v>
      </c>
      <c r="AI27" s="10">
        <f t="shared" si="27"/>
        <v>0.35</v>
      </c>
      <c r="AJ27" s="10">
        <f t="shared" si="27"/>
        <v>0.35087719298245612</v>
      </c>
      <c r="AK27" s="10">
        <f t="shared" si="27"/>
        <v>0.20833333333333334</v>
      </c>
      <c r="AL27" s="10">
        <f t="shared" si="27"/>
        <v>0.15217391304347827</v>
      </c>
      <c r="AM27" s="10">
        <f t="shared" si="27"/>
        <v>0.19642857142857142</v>
      </c>
      <c r="AN27" s="10">
        <f t="shared" si="27"/>
        <v>0.32608695652173914</v>
      </c>
      <c r="AO27" s="10">
        <f t="shared" si="27"/>
        <v>0.18867924528301888</v>
      </c>
      <c r="AP27" s="10">
        <f t="shared" si="27"/>
        <v>0.22535211267605634</v>
      </c>
      <c r="AQ27" s="10">
        <f t="shared" si="27"/>
        <v>0.2</v>
      </c>
      <c r="AR27" s="10">
        <f t="shared" si="27"/>
        <v>0.25</v>
      </c>
      <c r="AS27" s="10">
        <f t="shared" si="27"/>
        <v>0.14634146341463414</v>
      </c>
      <c r="AT27" s="10">
        <f t="shared" si="27"/>
        <v>0.26923076923076922</v>
      </c>
      <c r="AU27" s="10">
        <f t="shared" si="27"/>
        <v>0.17499999999999999</v>
      </c>
      <c r="AV27" s="10">
        <f t="shared" si="27"/>
        <v>0.24242424242424243</v>
      </c>
      <c r="AW27" s="10">
        <f t="shared" si="27"/>
        <v>0.22222222222222221</v>
      </c>
      <c r="AX27" s="10">
        <f t="shared" si="27"/>
        <v>0.25</v>
      </c>
      <c r="AY27" s="10">
        <f t="shared" si="27"/>
        <v>0.21818181818181817</v>
      </c>
      <c r="AZ27" s="10">
        <f t="shared" si="27"/>
        <v>0.20588235294117646</v>
      </c>
      <c r="BA27" s="10">
        <f t="shared" si="27"/>
        <v>0.21311475409836064</v>
      </c>
      <c r="BB27" s="10">
        <f t="shared" si="27"/>
        <v>0.22388059701492538</v>
      </c>
      <c r="BC27" s="10">
        <f t="shared" si="27"/>
        <v>0.18867924528301888</v>
      </c>
      <c r="BD27" s="10">
        <f t="shared" si="27"/>
        <v>0.23809523809523808</v>
      </c>
      <c r="BE27" s="10">
        <f t="shared" si="27"/>
        <v>0.125</v>
      </c>
      <c r="BF27" s="10">
        <f t="shared" si="27"/>
        <v>0.25</v>
      </c>
      <c r="BG27" s="10">
        <f t="shared" si="27"/>
        <v>0.23333333333333334</v>
      </c>
      <c r="BH27" s="10">
        <f t="shared" si="27"/>
        <v>0.2</v>
      </c>
      <c r="BI27" s="10">
        <f t="shared" si="27"/>
        <v>3.5714285714285712E-2</v>
      </c>
      <c r="BJ27" s="25"/>
      <c r="BL27" s="9" t="s">
        <v>82</v>
      </c>
      <c r="CE27" s="2">
        <v>19.899999999999999</v>
      </c>
      <c r="CF27" s="2">
        <v>20.6</v>
      </c>
      <c r="CG27" s="2">
        <v>20.9</v>
      </c>
      <c r="CH27" s="2">
        <v>21.9</v>
      </c>
      <c r="CI27" s="2">
        <v>22.4</v>
      </c>
      <c r="CJ27" s="2">
        <v>22.2</v>
      </c>
      <c r="CK27" s="2">
        <v>22.1</v>
      </c>
      <c r="CL27" s="2">
        <v>22.3</v>
      </c>
      <c r="CM27" s="2">
        <v>21.7</v>
      </c>
      <c r="CN27" s="2">
        <v>21.8</v>
      </c>
      <c r="CO27" s="2">
        <v>22.4</v>
      </c>
      <c r="CP27" s="2">
        <v>23.3</v>
      </c>
      <c r="CQ27" s="2">
        <v>22.8</v>
      </c>
      <c r="CR27" s="2">
        <v>23.4</v>
      </c>
      <c r="CS27" s="2">
        <v>23.1</v>
      </c>
      <c r="CT27" s="2">
        <v>23.3</v>
      </c>
      <c r="CU27" s="2">
        <v>23.1</v>
      </c>
      <c r="CV27" s="2">
        <v>22.7</v>
      </c>
      <c r="CW27" s="2">
        <v>23.6</v>
      </c>
      <c r="CX27" s="2">
        <v>22.9</v>
      </c>
      <c r="CY27" s="2">
        <v>22.6</v>
      </c>
      <c r="CZ27" s="2">
        <v>23.2</v>
      </c>
      <c r="DA27" s="2">
        <v>22.7</v>
      </c>
      <c r="DB27" s="2">
        <v>23.5</v>
      </c>
      <c r="DC27" s="2">
        <v>23.5</v>
      </c>
      <c r="DD27" s="2">
        <v>24.1</v>
      </c>
      <c r="DE27" s="2">
        <v>23.9</v>
      </c>
      <c r="DF27" s="2">
        <v>24.1</v>
      </c>
      <c r="DG27" s="2">
        <v>24</v>
      </c>
      <c r="DH27" s="2">
        <v>24</v>
      </c>
      <c r="DI27" s="2">
        <v>24.3</v>
      </c>
      <c r="DJ27" s="2">
        <v>24.1</v>
      </c>
      <c r="DK27" s="2">
        <v>24.5</v>
      </c>
      <c r="DL27" s="2">
        <v>24.3</v>
      </c>
      <c r="DM27" s="2">
        <v>25.3</v>
      </c>
      <c r="DN27" s="2">
        <v>23.8</v>
      </c>
      <c r="DO27" s="2">
        <v>23.4</v>
      </c>
      <c r="DP27" s="2">
        <v>23.1</v>
      </c>
      <c r="DQ27" s="2">
        <v>25.2</v>
      </c>
    </row>
    <row r="28" spans="1:121" ht="13.5" customHeight="1" x14ac:dyDescent="0.2">
      <c r="A28" s="24"/>
      <c r="D28" s="2" t="s">
        <v>54</v>
      </c>
      <c r="E28" s="10">
        <f>SUM(BM29:BM30)/BM39</f>
        <v>0.3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>
        <f>SUM(CB29:CB30)/CB39</f>
        <v>0.47826086956521741</v>
      </c>
      <c r="U28" s="10"/>
      <c r="V28" s="10"/>
      <c r="W28" s="10">
        <f t="shared" ref="W28:BI28" si="28">SUM(CE29:CE30)/CE39</f>
        <v>0.3235294117647059</v>
      </c>
      <c r="X28" s="10">
        <f t="shared" si="28"/>
        <v>0.31818181818181818</v>
      </c>
      <c r="Y28" s="10">
        <f t="shared" si="28"/>
        <v>0.33333333333333331</v>
      </c>
      <c r="Z28" s="10">
        <f t="shared" si="28"/>
        <v>0.42105263157894735</v>
      </c>
      <c r="AA28" s="10">
        <f t="shared" si="28"/>
        <v>0.30555555555555558</v>
      </c>
      <c r="AB28" s="10">
        <f t="shared" si="28"/>
        <v>0.58823529411764708</v>
      </c>
      <c r="AC28" s="10">
        <f t="shared" si="28"/>
        <v>0.36842105263157893</v>
      </c>
      <c r="AD28" s="10">
        <f t="shared" si="28"/>
        <v>0.45833333333333331</v>
      </c>
      <c r="AE28" s="10">
        <f t="shared" si="28"/>
        <v>0.48837209302325579</v>
      </c>
      <c r="AF28" s="10">
        <f t="shared" si="28"/>
        <v>0.31707317073170732</v>
      </c>
      <c r="AG28" s="10">
        <f t="shared" si="28"/>
        <v>0.45652173913043476</v>
      </c>
      <c r="AH28" s="10">
        <f t="shared" si="28"/>
        <v>0.375</v>
      </c>
      <c r="AI28" s="10">
        <f t="shared" si="28"/>
        <v>0.5</v>
      </c>
      <c r="AJ28" s="10">
        <f t="shared" si="28"/>
        <v>0.52631578947368418</v>
      </c>
      <c r="AK28" s="10">
        <f t="shared" si="28"/>
        <v>0.47916666666666669</v>
      </c>
      <c r="AL28" s="10">
        <f t="shared" si="28"/>
        <v>0.43478260869565216</v>
      </c>
      <c r="AM28" s="10">
        <f t="shared" si="28"/>
        <v>0.42857142857142855</v>
      </c>
      <c r="AN28" s="10">
        <f t="shared" si="28"/>
        <v>0.5</v>
      </c>
      <c r="AO28" s="10">
        <f t="shared" si="28"/>
        <v>0.35849056603773582</v>
      </c>
      <c r="AP28" s="10">
        <f t="shared" si="28"/>
        <v>0.46478873239436619</v>
      </c>
      <c r="AQ28" s="10">
        <f t="shared" si="28"/>
        <v>0.51111111111111107</v>
      </c>
      <c r="AR28" s="10">
        <f t="shared" si="28"/>
        <v>0.3888888888888889</v>
      </c>
      <c r="AS28" s="10">
        <f t="shared" si="28"/>
        <v>0.24390243902439024</v>
      </c>
      <c r="AT28" s="10">
        <f t="shared" si="28"/>
        <v>0.38461538461538464</v>
      </c>
      <c r="AU28" s="10">
        <f t="shared" si="28"/>
        <v>0.55000000000000004</v>
      </c>
      <c r="AV28" s="10">
        <f t="shared" si="28"/>
        <v>0.39393939393939392</v>
      </c>
      <c r="AW28" s="10">
        <f t="shared" si="28"/>
        <v>0.52380952380952384</v>
      </c>
      <c r="AX28" s="10">
        <f t="shared" si="28"/>
        <v>0.38235294117647056</v>
      </c>
      <c r="AY28" s="10">
        <f t="shared" si="28"/>
        <v>0.45454545454545453</v>
      </c>
      <c r="AZ28" s="10">
        <f t="shared" si="28"/>
        <v>0.44117647058823528</v>
      </c>
      <c r="BA28" s="10">
        <f t="shared" si="28"/>
        <v>0.47540983606557374</v>
      </c>
      <c r="BB28" s="10">
        <f t="shared" si="28"/>
        <v>0.47761194029850745</v>
      </c>
      <c r="BC28" s="10">
        <f t="shared" si="28"/>
        <v>0.54716981132075471</v>
      </c>
      <c r="BD28" s="10">
        <f t="shared" si="28"/>
        <v>0.45238095238095238</v>
      </c>
      <c r="BE28" s="10">
        <f t="shared" si="28"/>
        <v>0.20833333333333334</v>
      </c>
      <c r="BF28" s="10">
        <f t="shared" si="28"/>
        <v>0.47727272727272729</v>
      </c>
      <c r="BG28" s="10">
        <f t="shared" si="28"/>
        <v>0.41666666666666669</v>
      </c>
      <c r="BH28" s="10">
        <f t="shared" si="28"/>
        <v>0.38181818181818183</v>
      </c>
      <c r="BI28" s="10">
        <f t="shared" si="28"/>
        <v>0.35714285714285715</v>
      </c>
      <c r="BJ28" s="25"/>
      <c r="BL28" s="2" t="s">
        <v>79</v>
      </c>
    </row>
    <row r="29" spans="1:121" ht="13.5" customHeight="1" x14ac:dyDescent="0.2">
      <c r="A29" s="24"/>
      <c r="D29" s="2" t="s">
        <v>56</v>
      </c>
      <c r="E29" s="10">
        <f>SUM(BM29:BM31)/BM39</f>
        <v>0.55000000000000004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>
        <f>SUM(CB29:CB31)/CB39</f>
        <v>0.60869565217391308</v>
      </c>
      <c r="U29" s="10"/>
      <c r="V29" s="10"/>
      <c r="W29" s="10">
        <f t="shared" ref="W29:BI29" si="29">SUM(CE29:CE31)/CE39</f>
        <v>0.5</v>
      </c>
      <c r="X29" s="10">
        <f t="shared" si="29"/>
        <v>0.59090909090909094</v>
      </c>
      <c r="Y29" s="10">
        <f t="shared" si="29"/>
        <v>0.47222222222222221</v>
      </c>
      <c r="Z29" s="10">
        <f t="shared" si="29"/>
        <v>0.68421052631578949</v>
      </c>
      <c r="AA29" s="10">
        <f t="shared" si="29"/>
        <v>0.72222222222222221</v>
      </c>
      <c r="AB29" s="10">
        <f t="shared" si="29"/>
        <v>0.70588235294117652</v>
      </c>
      <c r="AC29" s="10">
        <f t="shared" si="29"/>
        <v>0.73684210526315785</v>
      </c>
      <c r="AD29" s="10">
        <f t="shared" si="29"/>
        <v>0.60416666666666663</v>
      </c>
      <c r="AE29" s="10">
        <f t="shared" si="29"/>
        <v>0.60465116279069764</v>
      </c>
      <c r="AF29" s="10">
        <f t="shared" si="29"/>
        <v>0.46341463414634149</v>
      </c>
      <c r="AG29" s="10">
        <f t="shared" si="29"/>
        <v>0.54347826086956519</v>
      </c>
      <c r="AH29" s="10">
        <f t="shared" si="29"/>
        <v>0.65</v>
      </c>
      <c r="AI29" s="10">
        <f t="shared" si="29"/>
        <v>0.6</v>
      </c>
      <c r="AJ29" s="10">
        <f t="shared" si="29"/>
        <v>0.61403508771929827</v>
      </c>
      <c r="AK29" s="10">
        <f t="shared" si="29"/>
        <v>0.625</v>
      </c>
      <c r="AL29" s="10">
        <f t="shared" si="29"/>
        <v>0.58695652173913049</v>
      </c>
      <c r="AM29" s="10">
        <f t="shared" si="29"/>
        <v>0.5892857142857143</v>
      </c>
      <c r="AN29" s="10">
        <f t="shared" si="29"/>
        <v>0.65217391304347827</v>
      </c>
      <c r="AO29" s="10">
        <f t="shared" si="29"/>
        <v>0.52830188679245282</v>
      </c>
      <c r="AP29" s="10">
        <f t="shared" si="29"/>
        <v>0.63380281690140849</v>
      </c>
      <c r="AQ29" s="10">
        <f t="shared" si="29"/>
        <v>0.66666666666666663</v>
      </c>
      <c r="AR29" s="10">
        <f t="shared" si="29"/>
        <v>0.55555555555555558</v>
      </c>
      <c r="AS29" s="10">
        <f t="shared" si="29"/>
        <v>0.51219512195121952</v>
      </c>
      <c r="AT29" s="10">
        <f t="shared" si="29"/>
        <v>0.65384615384615385</v>
      </c>
      <c r="AU29" s="10">
        <f t="shared" si="29"/>
        <v>0.67500000000000004</v>
      </c>
      <c r="AV29" s="10">
        <f t="shared" si="29"/>
        <v>0.5757575757575758</v>
      </c>
      <c r="AW29" s="10">
        <f t="shared" si="29"/>
        <v>0.74603174603174605</v>
      </c>
      <c r="AX29" s="10">
        <f t="shared" si="29"/>
        <v>0.63235294117647056</v>
      </c>
      <c r="AY29" s="10">
        <f t="shared" si="29"/>
        <v>0.67272727272727273</v>
      </c>
      <c r="AZ29" s="10">
        <f t="shared" si="29"/>
        <v>0.58823529411764708</v>
      </c>
      <c r="BA29" s="10">
        <f t="shared" si="29"/>
        <v>0.67213114754098358</v>
      </c>
      <c r="BB29" s="10">
        <f t="shared" si="29"/>
        <v>0.74626865671641796</v>
      </c>
      <c r="BC29" s="10">
        <f t="shared" si="29"/>
        <v>0.71698113207547165</v>
      </c>
      <c r="BD29" s="10">
        <f t="shared" si="29"/>
        <v>0.6428571428571429</v>
      </c>
      <c r="BE29" s="10">
        <f t="shared" si="29"/>
        <v>0.54166666666666663</v>
      </c>
      <c r="BF29" s="10">
        <f t="shared" si="29"/>
        <v>0.61363636363636365</v>
      </c>
      <c r="BG29" s="10">
        <f t="shared" si="29"/>
        <v>0.6</v>
      </c>
      <c r="BH29" s="10">
        <f t="shared" si="29"/>
        <v>0.47272727272727272</v>
      </c>
      <c r="BI29" s="10">
        <f t="shared" si="29"/>
        <v>0.42857142857142855</v>
      </c>
      <c r="BJ29" s="25"/>
      <c r="BL29" s="2" t="s">
        <v>49</v>
      </c>
      <c r="BM29" s="2">
        <v>2</v>
      </c>
      <c r="CB29" s="2">
        <v>4</v>
      </c>
      <c r="CE29" s="2">
        <v>6</v>
      </c>
      <c r="CF29" s="2">
        <v>5</v>
      </c>
      <c r="CG29" s="2">
        <v>7</v>
      </c>
      <c r="CH29" s="2">
        <v>8</v>
      </c>
      <c r="CI29" s="2">
        <v>4</v>
      </c>
      <c r="CJ29" s="2">
        <v>5</v>
      </c>
      <c r="CK29" s="2">
        <v>5</v>
      </c>
      <c r="CL29" s="2">
        <v>9</v>
      </c>
      <c r="CM29" s="2">
        <v>15</v>
      </c>
      <c r="CN29" s="2">
        <v>6</v>
      </c>
      <c r="CO29" s="2">
        <v>11</v>
      </c>
      <c r="CP29" s="2">
        <v>10</v>
      </c>
      <c r="CQ29" s="2">
        <v>14</v>
      </c>
      <c r="CR29" s="2">
        <v>20</v>
      </c>
      <c r="CS29" s="2">
        <v>10</v>
      </c>
      <c r="CT29" s="2">
        <v>7</v>
      </c>
      <c r="CU29" s="2">
        <v>11</v>
      </c>
      <c r="CV29" s="2">
        <v>15</v>
      </c>
      <c r="CW29" s="2">
        <v>10</v>
      </c>
      <c r="CX29" s="2">
        <v>16</v>
      </c>
      <c r="CY29" s="2">
        <v>9</v>
      </c>
      <c r="CZ29" s="2">
        <v>9</v>
      </c>
      <c r="DA29" s="2">
        <v>6</v>
      </c>
      <c r="DB29" s="2">
        <v>7</v>
      </c>
      <c r="DC29" s="2">
        <v>7</v>
      </c>
      <c r="DD29" s="2">
        <v>16</v>
      </c>
      <c r="DE29" s="2">
        <v>14</v>
      </c>
      <c r="DF29" s="2">
        <v>17</v>
      </c>
      <c r="DG29" s="2">
        <v>12</v>
      </c>
      <c r="DH29" s="2">
        <v>7</v>
      </c>
      <c r="DI29" s="2">
        <v>13</v>
      </c>
      <c r="DJ29" s="2">
        <v>15</v>
      </c>
      <c r="DK29" s="2">
        <v>10</v>
      </c>
      <c r="DL29" s="2">
        <v>10</v>
      </c>
      <c r="DM29" s="2">
        <v>3</v>
      </c>
      <c r="DN29" s="2">
        <v>11</v>
      </c>
      <c r="DO29" s="2">
        <v>14</v>
      </c>
      <c r="DP29" s="2">
        <v>11</v>
      </c>
      <c r="DQ29" s="2">
        <v>1</v>
      </c>
    </row>
    <row r="30" spans="1:121" ht="13.5" customHeight="1" x14ac:dyDescent="0.2">
      <c r="A30" s="24"/>
      <c r="D30" s="2" t="s">
        <v>58</v>
      </c>
      <c r="E30" s="10">
        <f>SUM(BM29:BM32)/BM39</f>
        <v>0.75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>
        <f>SUM(CB29:CB32)/CB39</f>
        <v>0.78260869565217395</v>
      </c>
      <c r="U30" s="10"/>
      <c r="V30" s="10"/>
      <c r="W30" s="10">
        <f t="shared" ref="W30:BI30" si="30">SUM(CE29:CE32)/CE39</f>
        <v>0.6470588235294118</v>
      </c>
      <c r="X30" s="10">
        <f t="shared" si="30"/>
        <v>0.68181818181818177</v>
      </c>
      <c r="Y30" s="10">
        <f t="shared" si="30"/>
        <v>0.58333333333333337</v>
      </c>
      <c r="Z30" s="10">
        <f t="shared" si="30"/>
        <v>0.81578947368421051</v>
      </c>
      <c r="AA30" s="10">
        <f t="shared" si="30"/>
        <v>0.86111111111111116</v>
      </c>
      <c r="AB30" s="10">
        <f t="shared" si="30"/>
        <v>0.76470588235294112</v>
      </c>
      <c r="AC30" s="10">
        <f t="shared" si="30"/>
        <v>0.94736842105263153</v>
      </c>
      <c r="AD30" s="10">
        <f t="shared" si="30"/>
        <v>0.72916666666666663</v>
      </c>
      <c r="AE30" s="10">
        <f t="shared" si="30"/>
        <v>0.7441860465116279</v>
      </c>
      <c r="AF30" s="10">
        <f t="shared" si="30"/>
        <v>0.63414634146341464</v>
      </c>
      <c r="AG30" s="10">
        <f t="shared" si="30"/>
        <v>0.60869565217391308</v>
      </c>
      <c r="AH30" s="10">
        <f t="shared" si="30"/>
        <v>0.75</v>
      </c>
      <c r="AI30" s="10">
        <f t="shared" si="30"/>
        <v>0.72499999999999998</v>
      </c>
      <c r="AJ30" s="10">
        <f t="shared" si="30"/>
        <v>0.77192982456140347</v>
      </c>
      <c r="AK30" s="10">
        <f t="shared" si="30"/>
        <v>0.70833333333333337</v>
      </c>
      <c r="AL30" s="10">
        <f t="shared" si="30"/>
        <v>0.67391304347826086</v>
      </c>
      <c r="AM30" s="10">
        <f t="shared" si="30"/>
        <v>0.8214285714285714</v>
      </c>
      <c r="AN30" s="10">
        <f t="shared" si="30"/>
        <v>0.86956521739130432</v>
      </c>
      <c r="AO30" s="10">
        <f t="shared" si="30"/>
        <v>0.75471698113207553</v>
      </c>
      <c r="AP30" s="10">
        <f t="shared" si="30"/>
        <v>0.80281690140845074</v>
      </c>
      <c r="AQ30" s="10">
        <f t="shared" si="30"/>
        <v>0.82222222222222219</v>
      </c>
      <c r="AR30" s="10">
        <f t="shared" si="30"/>
        <v>0.75</v>
      </c>
      <c r="AS30" s="10">
        <f t="shared" si="30"/>
        <v>0.68292682926829273</v>
      </c>
      <c r="AT30" s="10">
        <f t="shared" si="30"/>
        <v>0.76923076923076927</v>
      </c>
      <c r="AU30" s="10">
        <f t="shared" si="30"/>
        <v>0.75</v>
      </c>
      <c r="AV30" s="10">
        <f t="shared" si="30"/>
        <v>0.72727272727272729</v>
      </c>
      <c r="AW30" s="10">
        <f t="shared" si="30"/>
        <v>0.84126984126984128</v>
      </c>
      <c r="AX30" s="10">
        <f t="shared" si="30"/>
        <v>0.70588235294117652</v>
      </c>
      <c r="AY30" s="10">
        <f t="shared" si="30"/>
        <v>0.81818181818181823</v>
      </c>
      <c r="AZ30" s="10">
        <f t="shared" si="30"/>
        <v>0.70588235294117652</v>
      </c>
      <c r="BA30" s="10">
        <f t="shared" si="30"/>
        <v>0.83606557377049184</v>
      </c>
      <c r="BB30" s="10">
        <f t="shared" si="30"/>
        <v>0.83582089552238803</v>
      </c>
      <c r="BC30" s="10">
        <f t="shared" si="30"/>
        <v>0.92452830188679247</v>
      </c>
      <c r="BD30" s="10">
        <f t="shared" si="30"/>
        <v>0.7857142857142857</v>
      </c>
      <c r="BE30" s="10">
        <f t="shared" si="30"/>
        <v>0.75</v>
      </c>
      <c r="BF30" s="10">
        <f t="shared" si="30"/>
        <v>0.65909090909090906</v>
      </c>
      <c r="BG30" s="10">
        <f t="shared" si="30"/>
        <v>0.71666666666666667</v>
      </c>
      <c r="BH30" s="10">
        <f t="shared" si="30"/>
        <v>0.69090909090909092</v>
      </c>
      <c r="BI30" s="10">
        <f t="shared" si="30"/>
        <v>0.5</v>
      </c>
      <c r="BJ30" s="30"/>
      <c r="BK30" s="10"/>
      <c r="BL30" s="2" t="s">
        <v>51</v>
      </c>
      <c r="BM30" s="2">
        <v>4</v>
      </c>
      <c r="CB30" s="2">
        <v>7</v>
      </c>
      <c r="CE30" s="2">
        <v>5</v>
      </c>
      <c r="CF30" s="2">
        <v>2</v>
      </c>
      <c r="CG30" s="2">
        <v>5</v>
      </c>
      <c r="CH30" s="2">
        <v>8</v>
      </c>
      <c r="CI30" s="2">
        <v>7</v>
      </c>
      <c r="CJ30" s="2">
        <v>5</v>
      </c>
      <c r="CK30" s="2">
        <v>2</v>
      </c>
      <c r="CL30" s="2">
        <v>13</v>
      </c>
      <c r="CM30" s="2">
        <v>6</v>
      </c>
      <c r="CN30" s="2">
        <v>7</v>
      </c>
      <c r="CO30" s="2">
        <v>10</v>
      </c>
      <c r="CP30" s="2">
        <v>5</v>
      </c>
      <c r="CQ30" s="2">
        <v>6</v>
      </c>
      <c r="CR30" s="2">
        <v>10</v>
      </c>
      <c r="CS30" s="2">
        <v>13</v>
      </c>
      <c r="CT30" s="2">
        <v>13</v>
      </c>
      <c r="CU30" s="2">
        <v>13</v>
      </c>
      <c r="CV30" s="2">
        <v>8</v>
      </c>
      <c r="CW30" s="2">
        <v>9</v>
      </c>
      <c r="CX30" s="2">
        <v>17</v>
      </c>
      <c r="CY30" s="2">
        <v>14</v>
      </c>
      <c r="CZ30" s="2">
        <v>5</v>
      </c>
      <c r="DA30" s="2">
        <v>4</v>
      </c>
      <c r="DB30" s="2">
        <v>3</v>
      </c>
      <c r="DC30" s="2">
        <v>15</v>
      </c>
      <c r="DD30" s="2">
        <v>10</v>
      </c>
      <c r="DE30" s="2">
        <v>19</v>
      </c>
      <c r="DF30" s="2">
        <v>9</v>
      </c>
      <c r="DG30" s="2">
        <v>13</v>
      </c>
      <c r="DH30" s="2">
        <v>8</v>
      </c>
      <c r="DI30" s="2">
        <v>16</v>
      </c>
      <c r="DJ30" s="2">
        <v>17</v>
      </c>
      <c r="DK30" s="2">
        <v>19</v>
      </c>
      <c r="DL30" s="2">
        <v>9</v>
      </c>
      <c r="DM30" s="2">
        <v>2</v>
      </c>
      <c r="DN30" s="2">
        <v>10</v>
      </c>
      <c r="DO30" s="2">
        <v>11</v>
      </c>
      <c r="DP30" s="2">
        <v>10</v>
      </c>
      <c r="DQ30" s="2">
        <v>9</v>
      </c>
    </row>
    <row r="31" spans="1:121" ht="13.5" customHeight="1" x14ac:dyDescent="0.2">
      <c r="A31" s="24"/>
      <c r="D31" s="2" t="s">
        <v>60</v>
      </c>
      <c r="E31" s="10">
        <f>SUM(BM29:BM33)/BM39</f>
        <v>0.9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>
        <f>SUM(CB29:CB33)/CB39</f>
        <v>0.82608695652173914</v>
      </c>
      <c r="U31" s="10"/>
      <c r="V31" s="10"/>
      <c r="W31" s="10">
        <f t="shared" ref="W31:BI31" si="31">SUM(CE29:CE33)/CE39</f>
        <v>0.8529411764705882</v>
      </c>
      <c r="X31" s="10">
        <f t="shared" si="31"/>
        <v>0.77272727272727271</v>
      </c>
      <c r="Y31" s="10">
        <f t="shared" si="31"/>
        <v>0.69444444444444442</v>
      </c>
      <c r="Z31" s="10">
        <f t="shared" si="31"/>
        <v>0.84210526315789469</v>
      </c>
      <c r="AA31" s="10">
        <f t="shared" si="31"/>
        <v>0.91666666666666663</v>
      </c>
      <c r="AB31" s="10">
        <f t="shared" si="31"/>
        <v>0.88235294117647056</v>
      </c>
      <c r="AC31" s="10">
        <f t="shared" si="31"/>
        <v>1</v>
      </c>
      <c r="AD31" s="10">
        <f t="shared" si="31"/>
        <v>0.83333333333333337</v>
      </c>
      <c r="AE31" s="10">
        <f t="shared" si="31"/>
        <v>0.83720930232558144</v>
      </c>
      <c r="AF31" s="10">
        <f t="shared" si="31"/>
        <v>0.68292682926829273</v>
      </c>
      <c r="AG31" s="10">
        <f t="shared" si="31"/>
        <v>0.71739130434782605</v>
      </c>
      <c r="AH31" s="10">
        <f t="shared" si="31"/>
        <v>0.9</v>
      </c>
      <c r="AI31" s="10">
        <f t="shared" si="31"/>
        <v>0.85</v>
      </c>
      <c r="AJ31" s="10">
        <f t="shared" si="31"/>
        <v>0.82456140350877194</v>
      </c>
      <c r="AK31" s="10">
        <f t="shared" si="31"/>
        <v>0.85416666666666663</v>
      </c>
      <c r="AL31" s="10">
        <f t="shared" si="31"/>
        <v>0.84782608695652173</v>
      </c>
      <c r="AM31" s="10">
        <f t="shared" si="31"/>
        <v>0.875</v>
      </c>
      <c r="AN31" s="10">
        <f t="shared" si="31"/>
        <v>0.95652173913043481</v>
      </c>
      <c r="AO31" s="10">
        <f t="shared" si="31"/>
        <v>0.86792452830188682</v>
      </c>
      <c r="AP31" s="10">
        <f t="shared" si="31"/>
        <v>0.91549295774647887</v>
      </c>
      <c r="AQ31" s="10">
        <f t="shared" si="31"/>
        <v>0.91111111111111109</v>
      </c>
      <c r="AR31" s="10">
        <f t="shared" si="31"/>
        <v>0.77777777777777779</v>
      </c>
      <c r="AS31" s="10">
        <f t="shared" si="31"/>
        <v>0.80487804878048785</v>
      </c>
      <c r="AT31" s="10">
        <f t="shared" si="31"/>
        <v>0.88461538461538458</v>
      </c>
      <c r="AU31" s="10">
        <f t="shared" si="31"/>
        <v>0.82499999999999996</v>
      </c>
      <c r="AV31" s="10">
        <f t="shared" si="31"/>
        <v>0.81818181818181823</v>
      </c>
      <c r="AW31" s="10">
        <f t="shared" si="31"/>
        <v>0.90476190476190477</v>
      </c>
      <c r="AX31" s="10">
        <f t="shared" si="31"/>
        <v>0.79411764705882348</v>
      </c>
      <c r="AY31" s="10">
        <f t="shared" si="31"/>
        <v>0.90909090909090906</v>
      </c>
      <c r="AZ31" s="10">
        <f t="shared" si="31"/>
        <v>0.76470588235294112</v>
      </c>
      <c r="BA31" s="10">
        <f t="shared" si="31"/>
        <v>0.85245901639344257</v>
      </c>
      <c r="BB31" s="10">
        <f t="shared" si="31"/>
        <v>0.92537313432835822</v>
      </c>
      <c r="BC31" s="10">
        <f t="shared" si="31"/>
        <v>0.96226415094339623</v>
      </c>
      <c r="BD31" s="10">
        <f t="shared" si="31"/>
        <v>0.88095238095238093</v>
      </c>
      <c r="BE31" s="10">
        <f t="shared" si="31"/>
        <v>0.91666666666666663</v>
      </c>
      <c r="BF31" s="10">
        <f t="shared" si="31"/>
        <v>0.75</v>
      </c>
      <c r="BG31" s="10">
        <f t="shared" si="31"/>
        <v>0.8</v>
      </c>
      <c r="BH31" s="10">
        <f t="shared" si="31"/>
        <v>0.74545454545454548</v>
      </c>
      <c r="BI31" s="10">
        <f t="shared" si="31"/>
        <v>0.7142857142857143</v>
      </c>
      <c r="BJ31" s="30"/>
      <c r="BK31" s="10"/>
      <c r="BL31" s="2" t="s">
        <v>53</v>
      </c>
      <c r="BM31" s="2">
        <v>5</v>
      </c>
      <c r="CB31" s="2">
        <v>3</v>
      </c>
      <c r="CE31" s="2">
        <v>6</v>
      </c>
      <c r="CF31" s="2">
        <v>6</v>
      </c>
      <c r="CG31" s="2">
        <v>5</v>
      </c>
      <c r="CH31" s="2">
        <v>10</v>
      </c>
      <c r="CI31" s="2">
        <v>15</v>
      </c>
      <c r="CJ31" s="2">
        <v>2</v>
      </c>
      <c r="CK31" s="2">
        <v>7</v>
      </c>
      <c r="CL31" s="2">
        <v>7</v>
      </c>
      <c r="CM31" s="2">
        <v>5</v>
      </c>
      <c r="CN31" s="2">
        <v>6</v>
      </c>
      <c r="CO31" s="2">
        <v>4</v>
      </c>
      <c r="CP31" s="2">
        <v>11</v>
      </c>
      <c r="CQ31" s="2">
        <v>4</v>
      </c>
      <c r="CR31" s="2">
        <v>5</v>
      </c>
      <c r="CS31" s="2">
        <v>7</v>
      </c>
      <c r="CT31" s="2">
        <v>7</v>
      </c>
      <c r="CU31" s="2">
        <v>9</v>
      </c>
      <c r="CV31" s="2">
        <v>7</v>
      </c>
      <c r="CW31" s="2">
        <v>9</v>
      </c>
      <c r="CX31" s="2">
        <v>12</v>
      </c>
      <c r="CY31" s="2">
        <v>7</v>
      </c>
      <c r="CZ31" s="2">
        <v>6</v>
      </c>
      <c r="DA31" s="2">
        <v>11</v>
      </c>
      <c r="DB31" s="2">
        <v>7</v>
      </c>
      <c r="DC31" s="2">
        <v>5</v>
      </c>
      <c r="DD31" s="2">
        <v>12</v>
      </c>
      <c r="DE31" s="2">
        <v>14</v>
      </c>
      <c r="DF31" s="2">
        <v>17</v>
      </c>
      <c r="DG31" s="2">
        <v>12</v>
      </c>
      <c r="DH31" s="2">
        <v>5</v>
      </c>
      <c r="DI31" s="2">
        <v>12</v>
      </c>
      <c r="DJ31" s="2">
        <v>18</v>
      </c>
      <c r="DK31" s="2">
        <v>9</v>
      </c>
      <c r="DL31" s="2">
        <v>8</v>
      </c>
      <c r="DM31" s="2">
        <v>8</v>
      </c>
      <c r="DN31" s="2">
        <v>6</v>
      </c>
      <c r="DO31" s="2">
        <v>11</v>
      </c>
      <c r="DP31" s="2">
        <v>5</v>
      </c>
      <c r="DQ31" s="2">
        <v>2</v>
      </c>
    </row>
    <row r="32" spans="1:121" ht="13.5" customHeight="1" x14ac:dyDescent="0.2">
      <c r="A32" s="24"/>
      <c r="D32" s="2" t="s">
        <v>62</v>
      </c>
      <c r="E32" s="10">
        <f>SUM(BM34:BM38)/BM39</f>
        <v>0.1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>
        <f>SUM(CB34:CB38)/CB39</f>
        <v>0.17391304347826086</v>
      </c>
      <c r="U32" s="10"/>
      <c r="V32" s="10"/>
      <c r="W32" s="10">
        <f t="shared" ref="W32:BI32" si="32">SUM(CE34:CE38)/CE39</f>
        <v>0.14705882352941177</v>
      </c>
      <c r="X32" s="10">
        <f t="shared" si="32"/>
        <v>0.22727272727272727</v>
      </c>
      <c r="Y32" s="10">
        <f t="shared" si="32"/>
        <v>0.30555555555555558</v>
      </c>
      <c r="Z32" s="10">
        <f t="shared" si="32"/>
        <v>0.15789473684210525</v>
      </c>
      <c r="AA32" s="10">
        <f t="shared" si="32"/>
        <v>8.3333333333333329E-2</v>
      </c>
      <c r="AB32" s="10">
        <f t="shared" si="32"/>
        <v>0.11764705882352941</v>
      </c>
      <c r="AC32" s="10">
        <f t="shared" si="32"/>
        <v>0</v>
      </c>
      <c r="AD32" s="10">
        <f t="shared" si="32"/>
        <v>0.16666666666666666</v>
      </c>
      <c r="AE32" s="10">
        <f t="shared" si="32"/>
        <v>0.16279069767441862</v>
      </c>
      <c r="AF32" s="10">
        <f t="shared" si="32"/>
        <v>0.31707317073170732</v>
      </c>
      <c r="AG32" s="10">
        <f t="shared" si="32"/>
        <v>0.28260869565217389</v>
      </c>
      <c r="AH32" s="10">
        <f t="shared" si="32"/>
        <v>0.1</v>
      </c>
      <c r="AI32" s="10">
        <f t="shared" si="32"/>
        <v>0.15</v>
      </c>
      <c r="AJ32" s="10">
        <f t="shared" si="32"/>
        <v>0.17543859649122806</v>
      </c>
      <c r="AK32" s="10">
        <f t="shared" si="32"/>
        <v>0.14583333333333334</v>
      </c>
      <c r="AL32" s="10">
        <f t="shared" si="32"/>
        <v>0.15217391304347827</v>
      </c>
      <c r="AM32" s="10">
        <f t="shared" si="32"/>
        <v>0.125</v>
      </c>
      <c r="AN32" s="10">
        <f t="shared" si="32"/>
        <v>4.3478260869565216E-2</v>
      </c>
      <c r="AO32" s="10">
        <f t="shared" si="32"/>
        <v>0.13207547169811321</v>
      </c>
      <c r="AP32" s="10">
        <f t="shared" si="32"/>
        <v>8.4507042253521125E-2</v>
      </c>
      <c r="AQ32" s="10">
        <f t="shared" si="32"/>
        <v>8.8888888888888892E-2</v>
      </c>
      <c r="AR32" s="10">
        <f t="shared" si="32"/>
        <v>0.22222222222222221</v>
      </c>
      <c r="AS32" s="10">
        <f t="shared" si="32"/>
        <v>0.1951219512195122</v>
      </c>
      <c r="AT32" s="10">
        <f t="shared" si="32"/>
        <v>0.11538461538461539</v>
      </c>
      <c r="AU32" s="10">
        <f t="shared" si="32"/>
        <v>0.17499999999999999</v>
      </c>
      <c r="AV32" s="10">
        <f t="shared" si="32"/>
        <v>0.18181818181818182</v>
      </c>
      <c r="AW32" s="10">
        <f t="shared" si="32"/>
        <v>9.5238095238095233E-2</v>
      </c>
      <c r="AX32" s="10">
        <f t="shared" si="32"/>
        <v>0.20588235294117646</v>
      </c>
      <c r="AY32" s="10">
        <f t="shared" si="32"/>
        <v>9.0909090909090912E-2</v>
      </c>
      <c r="AZ32" s="10">
        <f t="shared" si="32"/>
        <v>0.23529411764705882</v>
      </c>
      <c r="BA32" s="10">
        <f t="shared" si="32"/>
        <v>0.14754098360655737</v>
      </c>
      <c r="BB32" s="10">
        <f t="shared" si="32"/>
        <v>7.4626865671641784E-2</v>
      </c>
      <c r="BC32" s="10">
        <f t="shared" si="32"/>
        <v>3.7735849056603772E-2</v>
      </c>
      <c r="BD32" s="10">
        <f t="shared" si="32"/>
        <v>0.11904761904761904</v>
      </c>
      <c r="BE32" s="10">
        <f t="shared" si="32"/>
        <v>8.3333333333333329E-2</v>
      </c>
      <c r="BF32" s="10">
        <f t="shared" si="32"/>
        <v>0.25</v>
      </c>
      <c r="BG32" s="10">
        <f t="shared" si="32"/>
        <v>0.2</v>
      </c>
      <c r="BH32" s="10">
        <f t="shared" si="32"/>
        <v>0.25454545454545452</v>
      </c>
      <c r="BI32" s="10">
        <f t="shared" si="32"/>
        <v>0.2857142857142857</v>
      </c>
      <c r="BJ32" s="30"/>
      <c r="BK32" s="10"/>
      <c r="BL32" s="2" t="s">
        <v>55</v>
      </c>
      <c r="BM32" s="2">
        <v>4</v>
      </c>
      <c r="CB32" s="2">
        <v>4</v>
      </c>
      <c r="CE32" s="2">
        <v>5</v>
      </c>
      <c r="CF32" s="2">
        <v>2</v>
      </c>
      <c r="CG32" s="2">
        <v>4</v>
      </c>
      <c r="CH32" s="2">
        <v>5</v>
      </c>
      <c r="CI32" s="2">
        <v>5</v>
      </c>
      <c r="CJ32" s="2">
        <v>1</v>
      </c>
      <c r="CK32" s="2">
        <v>4</v>
      </c>
      <c r="CL32" s="2">
        <v>6</v>
      </c>
      <c r="CM32" s="2">
        <v>6</v>
      </c>
      <c r="CN32" s="2">
        <v>7</v>
      </c>
      <c r="CO32" s="2">
        <v>3</v>
      </c>
      <c r="CP32" s="2">
        <v>4</v>
      </c>
      <c r="CQ32" s="2">
        <v>5</v>
      </c>
      <c r="CR32" s="2">
        <v>9</v>
      </c>
      <c r="CS32" s="2">
        <v>4</v>
      </c>
      <c r="CT32" s="2">
        <v>4</v>
      </c>
      <c r="CU32" s="2">
        <v>13</v>
      </c>
      <c r="CV32" s="2">
        <v>10</v>
      </c>
      <c r="CW32" s="2">
        <v>12</v>
      </c>
      <c r="CX32" s="2">
        <v>12</v>
      </c>
      <c r="CY32" s="2">
        <v>7</v>
      </c>
      <c r="CZ32" s="2">
        <v>7</v>
      </c>
      <c r="DA32" s="2">
        <v>7</v>
      </c>
      <c r="DB32" s="2">
        <v>3</v>
      </c>
      <c r="DC32" s="2">
        <v>3</v>
      </c>
      <c r="DD32" s="2">
        <v>10</v>
      </c>
      <c r="DE32" s="2">
        <v>6</v>
      </c>
      <c r="DF32" s="2">
        <v>5</v>
      </c>
      <c r="DG32" s="2">
        <v>8</v>
      </c>
      <c r="DH32" s="2">
        <v>4</v>
      </c>
      <c r="DI32" s="2">
        <v>10</v>
      </c>
      <c r="DJ32" s="2">
        <v>6</v>
      </c>
      <c r="DK32" s="2">
        <v>11</v>
      </c>
      <c r="DL32" s="2">
        <v>6</v>
      </c>
      <c r="DM32" s="2">
        <v>5</v>
      </c>
      <c r="DN32" s="2">
        <v>2</v>
      </c>
      <c r="DO32" s="2">
        <v>7</v>
      </c>
      <c r="DP32" s="2">
        <v>12</v>
      </c>
      <c r="DQ32" s="2">
        <v>2</v>
      </c>
    </row>
    <row r="33" spans="1:121" ht="13.5" customHeight="1" x14ac:dyDescent="0.2">
      <c r="A33" s="24"/>
      <c r="C33" s="1" t="s">
        <v>65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30"/>
      <c r="BK33" s="10"/>
      <c r="BL33" s="2" t="s">
        <v>57</v>
      </c>
      <c r="BM33" s="2">
        <v>3</v>
      </c>
      <c r="CB33" s="2">
        <v>1</v>
      </c>
      <c r="CE33" s="2">
        <v>7</v>
      </c>
      <c r="CF33" s="2">
        <v>2</v>
      </c>
      <c r="CG33" s="2">
        <v>4</v>
      </c>
      <c r="CH33" s="2">
        <v>1</v>
      </c>
      <c r="CI33" s="2">
        <v>2</v>
      </c>
      <c r="CJ33" s="2">
        <v>2</v>
      </c>
      <c r="CK33" s="2">
        <v>1</v>
      </c>
      <c r="CL33" s="2">
        <v>5</v>
      </c>
      <c r="CM33" s="2">
        <v>4</v>
      </c>
      <c r="CN33" s="2">
        <v>2</v>
      </c>
      <c r="CO33" s="2">
        <v>5</v>
      </c>
      <c r="CP33" s="2">
        <v>6</v>
      </c>
      <c r="CQ33" s="2">
        <v>5</v>
      </c>
      <c r="CR33" s="2">
        <v>3</v>
      </c>
      <c r="CS33" s="2">
        <v>7</v>
      </c>
      <c r="CT33" s="2">
        <v>8</v>
      </c>
      <c r="CU33" s="2">
        <v>3</v>
      </c>
      <c r="CV33" s="2">
        <v>4</v>
      </c>
      <c r="CW33" s="2">
        <v>6</v>
      </c>
      <c r="CX33" s="2">
        <v>8</v>
      </c>
      <c r="CY33" s="2">
        <v>4</v>
      </c>
      <c r="CZ33" s="2">
        <v>1</v>
      </c>
      <c r="DA33" s="2">
        <v>5</v>
      </c>
      <c r="DB33" s="2">
        <v>3</v>
      </c>
      <c r="DC33" s="2">
        <v>3</v>
      </c>
      <c r="DD33" s="2">
        <v>6</v>
      </c>
      <c r="DE33" s="2">
        <v>4</v>
      </c>
      <c r="DF33" s="2">
        <v>6</v>
      </c>
      <c r="DG33" s="2">
        <v>5</v>
      </c>
      <c r="DH33" s="2">
        <v>2</v>
      </c>
      <c r="DI33" s="2">
        <v>1</v>
      </c>
      <c r="DJ33" s="2">
        <v>6</v>
      </c>
      <c r="DK33" s="2">
        <v>2</v>
      </c>
      <c r="DL33" s="2">
        <v>4</v>
      </c>
      <c r="DM33" s="2">
        <v>4</v>
      </c>
      <c r="DN33" s="2">
        <v>4</v>
      </c>
      <c r="DO33" s="2">
        <v>5</v>
      </c>
      <c r="DP33" s="2">
        <v>3</v>
      </c>
      <c r="DQ33" s="2">
        <v>6</v>
      </c>
    </row>
    <row r="34" spans="1:121" ht="13.5" customHeight="1" x14ac:dyDescent="0.2">
      <c r="A34" s="24"/>
      <c r="D34" s="2" t="s">
        <v>92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>
        <f t="shared" ref="W34:AW34" si="33">(CE40+CE41)/CE46</f>
        <v>0</v>
      </c>
      <c r="X34" s="10">
        <f t="shared" si="33"/>
        <v>0</v>
      </c>
      <c r="Y34" s="10">
        <f t="shared" si="33"/>
        <v>9.0909090909090912E-2</v>
      </c>
      <c r="Z34" s="10">
        <f t="shared" si="33"/>
        <v>0</v>
      </c>
      <c r="AA34" s="10">
        <f t="shared" si="33"/>
        <v>0</v>
      </c>
      <c r="AB34" s="10">
        <f t="shared" si="33"/>
        <v>0.18181818181818182</v>
      </c>
      <c r="AC34" s="10">
        <f t="shared" si="33"/>
        <v>0.26666666666666666</v>
      </c>
      <c r="AD34" s="10">
        <f t="shared" si="33"/>
        <v>8.6956521739130432E-2</v>
      </c>
      <c r="AE34" s="10">
        <f t="shared" si="33"/>
        <v>0.1891891891891892</v>
      </c>
      <c r="AF34" s="10">
        <f t="shared" si="33"/>
        <v>0</v>
      </c>
      <c r="AG34" s="10">
        <f t="shared" si="33"/>
        <v>0.16666666666666666</v>
      </c>
      <c r="AH34" s="10">
        <f t="shared" si="33"/>
        <v>7.8947368421052627E-2</v>
      </c>
      <c r="AI34" s="10">
        <f t="shared" si="33"/>
        <v>0.28205128205128205</v>
      </c>
      <c r="AJ34" s="10">
        <f t="shared" si="33"/>
        <v>0.23214285714285715</v>
      </c>
      <c r="AK34" s="10">
        <f t="shared" si="33"/>
        <v>0.18367346938775511</v>
      </c>
      <c r="AL34" s="10">
        <f t="shared" si="33"/>
        <v>0.20454545454545456</v>
      </c>
      <c r="AM34" s="10">
        <f t="shared" si="33"/>
        <v>0.11320754716981132</v>
      </c>
      <c r="AN34" s="10">
        <f t="shared" si="33"/>
        <v>0.17647058823529413</v>
      </c>
      <c r="AO34" s="10">
        <f t="shared" si="33"/>
        <v>0.11538461538461539</v>
      </c>
      <c r="AP34" s="10">
        <f t="shared" si="33"/>
        <v>0.19444444444444445</v>
      </c>
      <c r="AQ34" s="10">
        <f t="shared" si="33"/>
        <v>0.17391304347826086</v>
      </c>
      <c r="AR34" s="10">
        <f t="shared" si="33"/>
        <v>0.21428571428571427</v>
      </c>
      <c r="AS34" s="10">
        <f t="shared" si="33"/>
        <v>0.20454545454545456</v>
      </c>
      <c r="AT34" s="10">
        <f t="shared" si="33"/>
        <v>0.2413793103448276</v>
      </c>
      <c r="AU34" s="10">
        <f t="shared" si="33"/>
        <v>0.16326530612244897</v>
      </c>
      <c r="AV34" s="10">
        <f t="shared" si="33"/>
        <v>0.24637681159420291</v>
      </c>
      <c r="AW34" s="10">
        <f t="shared" si="33"/>
        <v>0.23376623376623376</v>
      </c>
      <c r="AX34" s="10">
        <f t="shared" ref="AX34:BI34" si="34">(DF40+DF41)/DF46</f>
        <v>0.17391304347826086</v>
      </c>
      <c r="AY34" s="10">
        <f t="shared" si="34"/>
        <v>0.19696969696969696</v>
      </c>
      <c r="AZ34" s="10">
        <f t="shared" si="34"/>
        <v>0.17499999999999999</v>
      </c>
      <c r="BA34" s="10">
        <f t="shared" si="34"/>
        <v>0.22727272727272727</v>
      </c>
      <c r="BB34" s="10">
        <f t="shared" si="34"/>
        <v>0.14084507042253522</v>
      </c>
      <c r="BC34" s="10">
        <f t="shared" si="34"/>
        <v>0.16666666666666666</v>
      </c>
      <c r="BD34" s="10">
        <f t="shared" si="34"/>
        <v>0.1891891891891892</v>
      </c>
      <c r="BE34" s="10">
        <f t="shared" si="34"/>
        <v>0.45</v>
      </c>
      <c r="BF34" s="10">
        <f t="shared" si="34"/>
        <v>0.3125</v>
      </c>
      <c r="BG34" s="10">
        <f t="shared" si="34"/>
        <v>0.4</v>
      </c>
      <c r="BH34" s="10">
        <f t="shared" si="34"/>
        <v>0.4</v>
      </c>
      <c r="BI34" s="10">
        <f t="shared" si="34"/>
        <v>0.2857142857142857</v>
      </c>
      <c r="BJ34" s="30"/>
      <c r="BK34" s="10"/>
      <c r="BL34" s="2" t="s">
        <v>59</v>
      </c>
      <c r="BM34" s="2">
        <v>1</v>
      </c>
      <c r="CB34" s="2">
        <v>2</v>
      </c>
      <c r="CE34" s="2">
        <v>1</v>
      </c>
      <c r="CF34" s="2">
        <v>3</v>
      </c>
      <c r="CG34" s="2">
        <v>7</v>
      </c>
      <c r="CH34" s="2">
        <v>2</v>
      </c>
      <c r="CI34" s="2">
        <v>0</v>
      </c>
      <c r="CJ34" s="2">
        <v>2</v>
      </c>
      <c r="CK34" s="2">
        <v>0</v>
      </c>
      <c r="CL34" s="2">
        <v>4</v>
      </c>
      <c r="CM34" s="2">
        <v>4</v>
      </c>
      <c r="CN34" s="2">
        <v>9</v>
      </c>
      <c r="CO34" s="2">
        <v>6</v>
      </c>
      <c r="CP34" s="2">
        <v>2</v>
      </c>
      <c r="CQ34" s="2">
        <v>3</v>
      </c>
      <c r="CR34" s="2">
        <v>6</v>
      </c>
      <c r="CS34" s="2">
        <v>4</v>
      </c>
      <c r="CT34" s="2">
        <v>1</v>
      </c>
      <c r="CU34" s="2">
        <v>3</v>
      </c>
      <c r="CV34" s="2">
        <v>1</v>
      </c>
      <c r="CW34" s="2">
        <v>3</v>
      </c>
      <c r="CX34" s="2">
        <v>3</v>
      </c>
      <c r="CY34" s="2">
        <v>1</v>
      </c>
      <c r="CZ34" s="2">
        <v>3</v>
      </c>
      <c r="DA34" s="2">
        <v>4</v>
      </c>
      <c r="DB34" s="2">
        <v>1</v>
      </c>
      <c r="DC34" s="2">
        <v>4</v>
      </c>
      <c r="DD34" s="2">
        <v>5</v>
      </c>
      <c r="DE34" s="2">
        <v>2</v>
      </c>
      <c r="DF34" s="2">
        <v>9</v>
      </c>
      <c r="DG34" s="2">
        <v>2</v>
      </c>
      <c r="DH34" s="2">
        <v>4</v>
      </c>
      <c r="DI34" s="2">
        <v>2</v>
      </c>
      <c r="DJ34" s="2">
        <v>2</v>
      </c>
      <c r="DK34" s="2">
        <v>1</v>
      </c>
      <c r="DL34" s="2">
        <v>4</v>
      </c>
      <c r="DM34" s="2">
        <v>2</v>
      </c>
      <c r="DN34" s="2">
        <v>3</v>
      </c>
      <c r="DO34" s="2">
        <v>5</v>
      </c>
      <c r="DP34" s="2">
        <v>8</v>
      </c>
      <c r="DQ34" s="2">
        <v>2</v>
      </c>
    </row>
    <row r="35" spans="1:121" ht="13.5" customHeight="1" x14ac:dyDescent="0.2">
      <c r="A35" s="24"/>
      <c r="D35" s="2" t="s">
        <v>93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>
        <f t="shared" ref="W35:AW35" si="35">SUM(CE40:CE42)/CE46</f>
        <v>4.3478260869565216E-2</v>
      </c>
      <c r="X35" s="10">
        <f t="shared" si="35"/>
        <v>0.2</v>
      </c>
      <c r="Y35" s="10">
        <f t="shared" si="35"/>
        <v>0.24242424242424243</v>
      </c>
      <c r="Z35" s="10">
        <f t="shared" si="35"/>
        <v>0.19354838709677419</v>
      </c>
      <c r="AA35" s="10">
        <f t="shared" si="35"/>
        <v>0.26666666666666666</v>
      </c>
      <c r="AB35" s="10">
        <f t="shared" si="35"/>
        <v>0.27272727272727271</v>
      </c>
      <c r="AC35" s="10">
        <f t="shared" si="35"/>
        <v>0.46666666666666667</v>
      </c>
      <c r="AD35" s="10">
        <f t="shared" si="35"/>
        <v>0.2608695652173913</v>
      </c>
      <c r="AE35" s="10">
        <f t="shared" si="35"/>
        <v>0.35135135135135137</v>
      </c>
      <c r="AF35" s="10">
        <f t="shared" si="35"/>
        <v>0.24324324324324326</v>
      </c>
      <c r="AG35" s="10">
        <f t="shared" si="35"/>
        <v>0.40476190476190477</v>
      </c>
      <c r="AH35" s="10">
        <f t="shared" si="35"/>
        <v>0.36842105263157893</v>
      </c>
      <c r="AI35" s="10">
        <f t="shared" si="35"/>
        <v>0.58974358974358976</v>
      </c>
      <c r="AJ35" s="10">
        <f t="shared" si="35"/>
        <v>0.6428571428571429</v>
      </c>
      <c r="AK35" s="10">
        <f t="shared" si="35"/>
        <v>0.48979591836734693</v>
      </c>
      <c r="AL35" s="10">
        <f t="shared" si="35"/>
        <v>0.56818181818181823</v>
      </c>
      <c r="AM35" s="10">
        <f t="shared" si="35"/>
        <v>0.62264150943396224</v>
      </c>
      <c r="AN35" s="10">
        <f t="shared" si="35"/>
        <v>0.49019607843137253</v>
      </c>
      <c r="AO35" s="10">
        <f t="shared" si="35"/>
        <v>0.40384615384615385</v>
      </c>
      <c r="AP35" s="10">
        <f t="shared" si="35"/>
        <v>0.3888888888888889</v>
      </c>
      <c r="AQ35" s="10">
        <f t="shared" si="35"/>
        <v>0.63043478260869568</v>
      </c>
      <c r="AR35" s="10">
        <f t="shared" si="35"/>
        <v>0.52380952380952384</v>
      </c>
      <c r="AS35" s="10">
        <f t="shared" si="35"/>
        <v>0.43181818181818182</v>
      </c>
      <c r="AT35" s="10">
        <f t="shared" si="35"/>
        <v>0.55172413793103448</v>
      </c>
      <c r="AU35" s="10">
        <f t="shared" si="35"/>
        <v>0.51020408163265307</v>
      </c>
      <c r="AV35" s="10">
        <f t="shared" si="35"/>
        <v>0.49275362318840582</v>
      </c>
      <c r="AW35" s="10">
        <f t="shared" si="35"/>
        <v>0.64935064935064934</v>
      </c>
      <c r="AX35" s="10">
        <f t="shared" ref="AX35:BI35" si="36">SUM(DF40:DF42)/DF46</f>
        <v>0.52173913043478259</v>
      </c>
      <c r="AY35" s="10">
        <f t="shared" si="36"/>
        <v>0.69696969696969702</v>
      </c>
      <c r="AZ35" s="10">
        <f t="shared" si="36"/>
        <v>0.52500000000000002</v>
      </c>
      <c r="BA35" s="10">
        <f t="shared" si="36"/>
        <v>0.65151515151515149</v>
      </c>
      <c r="BB35" s="10">
        <f t="shared" si="36"/>
        <v>0.60563380281690138</v>
      </c>
      <c r="BC35" s="10">
        <f t="shared" si="36"/>
        <v>0.66666666666666663</v>
      </c>
      <c r="BD35" s="10">
        <f t="shared" si="36"/>
        <v>0.72972972972972971</v>
      </c>
      <c r="BE35" s="10">
        <f t="shared" si="36"/>
        <v>0.8</v>
      </c>
      <c r="BF35" s="10">
        <f t="shared" si="36"/>
        <v>0.4375</v>
      </c>
      <c r="BG35" s="10">
        <f t="shared" si="36"/>
        <v>0.65</v>
      </c>
      <c r="BH35" s="10">
        <f t="shared" si="36"/>
        <v>0.6</v>
      </c>
      <c r="BI35" s="10">
        <f t="shared" si="36"/>
        <v>0.5714285714285714</v>
      </c>
      <c r="BJ35" s="30"/>
      <c r="BK35" s="10"/>
      <c r="BL35" s="2" t="s">
        <v>61</v>
      </c>
      <c r="BM35" s="2">
        <v>1</v>
      </c>
      <c r="CB35" s="2">
        <v>0</v>
      </c>
      <c r="CE35" s="2">
        <v>1</v>
      </c>
      <c r="CF35" s="2">
        <v>0</v>
      </c>
      <c r="CG35" s="2">
        <v>4</v>
      </c>
      <c r="CH35" s="2">
        <v>1</v>
      </c>
      <c r="CI35" s="2">
        <v>3</v>
      </c>
      <c r="CJ35" s="2">
        <v>0</v>
      </c>
      <c r="CK35" s="2">
        <v>0</v>
      </c>
      <c r="CL35" s="2">
        <v>3</v>
      </c>
      <c r="CM35" s="2">
        <v>2</v>
      </c>
      <c r="CN35" s="2">
        <v>3</v>
      </c>
      <c r="CO35" s="2">
        <v>5</v>
      </c>
      <c r="CP35" s="2">
        <v>1</v>
      </c>
      <c r="CQ35" s="2">
        <v>1</v>
      </c>
      <c r="CR35" s="2">
        <v>2</v>
      </c>
      <c r="CS35" s="2">
        <v>2</v>
      </c>
      <c r="CT35" s="2">
        <v>4</v>
      </c>
      <c r="CU35" s="2">
        <v>2</v>
      </c>
      <c r="CV35" s="2">
        <v>1</v>
      </c>
      <c r="CW35" s="2">
        <v>3</v>
      </c>
      <c r="CX35" s="2">
        <v>1</v>
      </c>
      <c r="CY35" s="2">
        <v>2</v>
      </c>
      <c r="CZ35" s="2">
        <v>2</v>
      </c>
      <c r="DA35" s="2">
        <v>4</v>
      </c>
      <c r="DB35" s="2">
        <v>1</v>
      </c>
      <c r="DC35" s="2">
        <v>0</v>
      </c>
      <c r="DD35" s="2">
        <v>4</v>
      </c>
      <c r="DE35" s="2">
        <v>3</v>
      </c>
      <c r="DF35" s="2">
        <v>4</v>
      </c>
      <c r="DG35" s="2">
        <v>1</v>
      </c>
      <c r="DH35" s="2">
        <v>3</v>
      </c>
      <c r="DI35" s="2">
        <v>5</v>
      </c>
      <c r="DJ35" s="2">
        <v>0</v>
      </c>
      <c r="DK35" s="2">
        <v>1</v>
      </c>
      <c r="DL35" s="2">
        <v>0</v>
      </c>
      <c r="DM35" s="2">
        <v>0</v>
      </c>
      <c r="DN35" s="2">
        <v>6</v>
      </c>
      <c r="DO35" s="2">
        <v>5</v>
      </c>
      <c r="DP35" s="2">
        <v>4</v>
      </c>
      <c r="DQ35" s="2">
        <v>3</v>
      </c>
    </row>
    <row r="36" spans="1:121" ht="13.5" customHeight="1" x14ac:dyDescent="0.2">
      <c r="A36" s="24"/>
      <c r="D36" s="2" t="s">
        <v>94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>
        <f t="shared" ref="W36:BI36" si="37">SUM(CE40:CE43)/CE46</f>
        <v>0.43478260869565216</v>
      </c>
      <c r="X36" s="10">
        <f t="shared" si="37"/>
        <v>0.8</v>
      </c>
      <c r="Y36" s="10">
        <f t="shared" si="37"/>
        <v>0.66666666666666663</v>
      </c>
      <c r="Z36" s="10">
        <f t="shared" si="37"/>
        <v>0.77419354838709675</v>
      </c>
      <c r="AA36" s="10">
        <f t="shared" si="37"/>
        <v>0.8666666666666667</v>
      </c>
      <c r="AB36" s="10">
        <f t="shared" si="37"/>
        <v>0.72727272727272729</v>
      </c>
      <c r="AC36" s="10">
        <f t="shared" si="37"/>
        <v>0.8666666666666667</v>
      </c>
      <c r="AD36" s="10">
        <f t="shared" si="37"/>
        <v>0.69565217391304346</v>
      </c>
      <c r="AE36" s="10">
        <f t="shared" si="37"/>
        <v>0.78378378378378377</v>
      </c>
      <c r="AF36" s="10">
        <f t="shared" si="37"/>
        <v>0.67567567567567566</v>
      </c>
      <c r="AG36" s="10">
        <f t="shared" si="37"/>
        <v>0.76190476190476186</v>
      </c>
      <c r="AH36" s="10">
        <f t="shared" si="37"/>
        <v>0.84210526315789469</v>
      </c>
      <c r="AI36" s="10">
        <f t="shared" si="37"/>
        <v>0.87179487179487181</v>
      </c>
      <c r="AJ36" s="10">
        <f t="shared" si="37"/>
        <v>0.9285714285714286</v>
      </c>
      <c r="AK36" s="10">
        <f t="shared" si="37"/>
        <v>0.81632653061224492</v>
      </c>
      <c r="AL36" s="10">
        <f t="shared" si="37"/>
        <v>0.88636363636363635</v>
      </c>
      <c r="AM36" s="10">
        <f t="shared" si="37"/>
        <v>0.96226415094339623</v>
      </c>
      <c r="AN36" s="10">
        <f t="shared" si="37"/>
        <v>0.96078431372549022</v>
      </c>
      <c r="AO36" s="10">
        <f t="shared" si="37"/>
        <v>0.88461538461538458</v>
      </c>
      <c r="AP36" s="10">
        <f t="shared" si="37"/>
        <v>0.83333333333333337</v>
      </c>
      <c r="AQ36" s="10">
        <f t="shared" si="37"/>
        <v>0.97826086956521741</v>
      </c>
      <c r="AR36" s="10">
        <f t="shared" si="37"/>
        <v>0.9285714285714286</v>
      </c>
      <c r="AS36" s="10">
        <f t="shared" si="37"/>
        <v>0.88636363636363635</v>
      </c>
      <c r="AT36" s="10">
        <f t="shared" si="37"/>
        <v>1</v>
      </c>
      <c r="AU36" s="10">
        <f t="shared" si="37"/>
        <v>0.95918367346938771</v>
      </c>
      <c r="AV36" s="10">
        <f t="shared" si="37"/>
        <v>0.97101449275362317</v>
      </c>
      <c r="AW36" s="10">
        <f t="shared" si="37"/>
        <v>0.98701298701298701</v>
      </c>
      <c r="AX36" s="10">
        <f t="shared" si="37"/>
        <v>0.95652173913043481</v>
      </c>
      <c r="AY36" s="10">
        <f t="shared" si="37"/>
        <v>0.96969696969696972</v>
      </c>
      <c r="AZ36" s="10">
        <f t="shared" si="37"/>
        <v>0.95</v>
      </c>
      <c r="BA36" s="10">
        <f t="shared" si="37"/>
        <v>0.96969696969696972</v>
      </c>
      <c r="BB36" s="10">
        <f t="shared" si="37"/>
        <v>0.90140845070422537</v>
      </c>
      <c r="BC36" s="10">
        <f t="shared" si="37"/>
        <v>0.95833333333333337</v>
      </c>
      <c r="BD36" s="10">
        <f t="shared" si="37"/>
        <v>0.94594594594594594</v>
      </c>
      <c r="BE36" s="10">
        <f t="shared" si="37"/>
        <v>1</v>
      </c>
      <c r="BF36" s="10">
        <f t="shared" si="37"/>
        <v>0.875</v>
      </c>
      <c r="BG36" s="10">
        <f t="shared" si="37"/>
        <v>0.9</v>
      </c>
      <c r="BH36" s="10">
        <f t="shared" si="37"/>
        <v>0.93333333333333335</v>
      </c>
      <c r="BI36" s="10">
        <f t="shared" si="37"/>
        <v>0.7142857142857143</v>
      </c>
      <c r="BJ36" s="25"/>
      <c r="BL36" s="2" t="s">
        <v>63</v>
      </c>
      <c r="BM36" s="2">
        <v>0</v>
      </c>
      <c r="CB36" s="2">
        <v>1</v>
      </c>
      <c r="CE36" s="2">
        <v>1</v>
      </c>
      <c r="CF36" s="2">
        <v>1</v>
      </c>
      <c r="CG36" s="2">
        <v>0</v>
      </c>
      <c r="CH36" s="2">
        <v>2</v>
      </c>
      <c r="CI36" s="2">
        <v>0</v>
      </c>
      <c r="CJ36" s="2">
        <v>0</v>
      </c>
      <c r="CK36" s="2">
        <v>0</v>
      </c>
      <c r="CL36" s="2">
        <v>1</v>
      </c>
      <c r="CM36" s="2">
        <v>1</v>
      </c>
      <c r="CN36" s="2">
        <v>1</v>
      </c>
      <c r="CO36" s="2">
        <v>2</v>
      </c>
      <c r="CP36" s="2">
        <v>1</v>
      </c>
      <c r="CQ36" s="2">
        <v>1</v>
      </c>
      <c r="CR36" s="2">
        <v>2</v>
      </c>
      <c r="CS36" s="2">
        <v>1</v>
      </c>
      <c r="CT36" s="2">
        <v>2</v>
      </c>
      <c r="CU36" s="2">
        <v>2</v>
      </c>
      <c r="CV36" s="2">
        <v>0</v>
      </c>
      <c r="CW36" s="2">
        <v>1</v>
      </c>
      <c r="CX36" s="2">
        <v>1</v>
      </c>
      <c r="CY36" s="2">
        <v>1</v>
      </c>
      <c r="CZ36" s="2">
        <v>3</v>
      </c>
      <c r="DA36" s="2">
        <v>0</v>
      </c>
      <c r="DB36" s="2">
        <v>1</v>
      </c>
      <c r="DC36" s="2">
        <v>3</v>
      </c>
      <c r="DD36" s="2">
        <v>1</v>
      </c>
      <c r="DE36" s="2">
        <v>0</v>
      </c>
      <c r="DF36" s="2">
        <v>1</v>
      </c>
      <c r="DG36" s="2">
        <v>1</v>
      </c>
      <c r="DH36" s="2">
        <v>1</v>
      </c>
      <c r="DI36" s="2">
        <v>1</v>
      </c>
      <c r="DJ36" s="2">
        <v>1</v>
      </c>
      <c r="DK36" s="2">
        <v>0</v>
      </c>
      <c r="DL36" s="2">
        <v>0</v>
      </c>
      <c r="DM36" s="2">
        <v>0</v>
      </c>
      <c r="DN36" s="2">
        <v>0</v>
      </c>
      <c r="DO36" s="2">
        <v>1</v>
      </c>
      <c r="DP36" s="2">
        <v>0</v>
      </c>
      <c r="DQ36" s="2">
        <v>2</v>
      </c>
    </row>
    <row r="37" spans="1:121" ht="13.5" customHeight="1" x14ac:dyDescent="0.2">
      <c r="A37" s="24"/>
      <c r="D37" s="2" t="s">
        <v>95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>
        <f t="shared" ref="W37:BI37" si="38">SUM(CE40:CE44)/CE46</f>
        <v>0.73913043478260865</v>
      </c>
      <c r="X37" s="10">
        <f t="shared" si="38"/>
        <v>1</v>
      </c>
      <c r="Y37" s="10">
        <f t="shared" si="38"/>
        <v>0.75757575757575757</v>
      </c>
      <c r="Z37" s="10">
        <f t="shared" si="38"/>
        <v>0.90322580645161288</v>
      </c>
      <c r="AA37" s="10">
        <f t="shared" si="38"/>
        <v>0.96666666666666667</v>
      </c>
      <c r="AB37" s="10">
        <f t="shared" si="38"/>
        <v>0.81818181818181823</v>
      </c>
      <c r="AC37" s="10">
        <f t="shared" si="38"/>
        <v>0.93333333333333335</v>
      </c>
      <c r="AD37" s="10">
        <f t="shared" si="38"/>
        <v>0.80434782608695654</v>
      </c>
      <c r="AE37" s="10">
        <f t="shared" si="38"/>
        <v>0.97297297297297303</v>
      </c>
      <c r="AF37" s="10">
        <f t="shared" si="38"/>
        <v>0.86486486486486491</v>
      </c>
      <c r="AG37" s="10">
        <f t="shared" si="38"/>
        <v>0.83333333333333337</v>
      </c>
      <c r="AH37" s="10">
        <f t="shared" si="38"/>
        <v>0.89473684210526316</v>
      </c>
      <c r="AI37" s="10">
        <f t="shared" si="38"/>
        <v>0.97435897435897434</v>
      </c>
      <c r="AJ37" s="10">
        <f t="shared" si="38"/>
        <v>1</v>
      </c>
      <c r="AK37" s="10">
        <f t="shared" si="38"/>
        <v>0.97959183673469385</v>
      </c>
      <c r="AL37" s="10">
        <f t="shared" si="38"/>
        <v>1</v>
      </c>
      <c r="AM37" s="10">
        <f t="shared" si="38"/>
        <v>1</v>
      </c>
      <c r="AN37" s="10">
        <f t="shared" si="38"/>
        <v>1</v>
      </c>
      <c r="AO37" s="10">
        <f t="shared" si="38"/>
        <v>0.96153846153846156</v>
      </c>
      <c r="AP37" s="10">
        <f t="shared" si="38"/>
        <v>0.98611111111111116</v>
      </c>
      <c r="AQ37" s="10">
        <f t="shared" si="38"/>
        <v>1</v>
      </c>
      <c r="AR37" s="10">
        <f t="shared" si="38"/>
        <v>0.97619047619047616</v>
      </c>
      <c r="AS37" s="10">
        <f t="shared" si="38"/>
        <v>1</v>
      </c>
      <c r="AT37" s="10">
        <f t="shared" si="38"/>
        <v>1</v>
      </c>
      <c r="AU37" s="10">
        <f t="shared" si="38"/>
        <v>1</v>
      </c>
      <c r="AV37" s="10">
        <f t="shared" si="38"/>
        <v>1</v>
      </c>
      <c r="AW37" s="10">
        <f t="shared" si="38"/>
        <v>1</v>
      </c>
      <c r="AX37" s="10">
        <f t="shared" si="38"/>
        <v>1</v>
      </c>
      <c r="AY37" s="10">
        <f t="shared" si="38"/>
        <v>1</v>
      </c>
      <c r="AZ37" s="10">
        <f t="shared" si="38"/>
        <v>1</v>
      </c>
      <c r="BA37" s="10">
        <f t="shared" si="38"/>
        <v>1</v>
      </c>
      <c r="BB37" s="10">
        <f t="shared" si="38"/>
        <v>0.9859154929577465</v>
      </c>
      <c r="BC37" s="10">
        <f t="shared" si="38"/>
        <v>1</v>
      </c>
      <c r="BD37" s="10">
        <f t="shared" si="38"/>
        <v>0.97297297297297303</v>
      </c>
      <c r="BE37" s="10">
        <f t="shared" si="38"/>
        <v>1</v>
      </c>
      <c r="BF37" s="10">
        <f t="shared" si="38"/>
        <v>1</v>
      </c>
      <c r="BG37" s="10">
        <f t="shared" si="38"/>
        <v>0.95</v>
      </c>
      <c r="BH37" s="10">
        <f t="shared" si="38"/>
        <v>1</v>
      </c>
      <c r="BI37" s="10">
        <f t="shared" si="38"/>
        <v>0.8571428571428571</v>
      </c>
      <c r="BJ37" s="25"/>
      <c r="BL37" s="2" t="s">
        <v>64</v>
      </c>
      <c r="BM37" s="2">
        <v>0</v>
      </c>
      <c r="CB37" s="2">
        <v>1</v>
      </c>
      <c r="CE37" s="2">
        <v>2</v>
      </c>
      <c r="CF37" s="2">
        <v>1</v>
      </c>
      <c r="CG37" s="2">
        <v>0</v>
      </c>
      <c r="CH37" s="2">
        <v>1</v>
      </c>
      <c r="CI37" s="2">
        <v>0</v>
      </c>
      <c r="CJ37" s="2">
        <v>0</v>
      </c>
      <c r="CK37" s="2">
        <v>0</v>
      </c>
      <c r="CL37" s="2">
        <v>0</v>
      </c>
      <c r="CN37" s="2">
        <v>0</v>
      </c>
      <c r="CO37" s="2">
        <v>0</v>
      </c>
      <c r="CQ37" s="2">
        <v>1</v>
      </c>
      <c r="CR37" s="2">
        <v>0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2</v>
      </c>
      <c r="DE37" s="2">
        <v>1</v>
      </c>
      <c r="DF37" s="2">
        <v>0</v>
      </c>
      <c r="DG37" s="2">
        <v>1</v>
      </c>
      <c r="DH37" s="2">
        <v>0</v>
      </c>
      <c r="DI37" s="2">
        <v>1</v>
      </c>
      <c r="DJ37" s="2">
        <v>1</v>
      </c>
      <c r="DK37" s="2">
        <v>0</v>
      </c>
      <c r="DL37" s="2">
        <v>1</v>
      </c>
      <c r="DM37" s="2">
        <v>0</v>
      </c>
      <c r="DN37" s="2">
        <v>2</v>
      </c>
      <c r="DO37" s="2">
        <v>1</v>
      </c>
      <c r="DP37" s="2">
        <v>2</v>
      </c>
      <c r="DQ37" s="2">
        <v>1</v>
      </c>
    </row>
    <row r="38" spans="1:121" ht="13.5" customHeight="1" x14ac:dyDescent="0.2">
      <c r="A38" s="24"/>
      <c r="D38" s="14" t="s">
        <v>70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>
        <f t="shared" ref="W38:BI38" si="39">CE45/CE46</f>
        <v>0.2608695652173913</v>
      </c>
      <c r="X38" s="15">
        <f t="shared" si="39"/>
        <v>0</v>
      </c>
      <c r="Y38" s="15">
        <f t="shared" si="39"/>
        <v>0.24242424242424243</v>
      </c>
      <c r="Z38" s="15">
        <f t="shared" si="39"/>
        <v>9.6774193548387094E-2</v>
      </c>
      <c r="AA38" s="15">
        <f t="shared" si="39"/>
        <v>3.3333333333333333E-2</v>
      </c>
      <c r="AB38" s="15">
        <f t="shared" si="39"/>
        <v>0.18181818181818182</v>
      </c>
      <c r="AC38" s="15">
        <f t="shared" si="39"/>
        <v>6.6666666666666666E-2</v>
      </c>
      <c r="AD38" s="15">
        <f t="shared" si="39"/>
        <v>0.19565217391304349</v>
      </c>
      <c r="AE38" s="15">
        <f t="shared" si="39"/>
        <v>2.7027027027027029E-2</v>
      </c>
      <c r="AF38" s="15">
        <f t="shared" si="39"/>
        <v>0.13513513513513514</v>
      </c>
      <c r="AG38" s="15">
        <f t="shared" si="39"/>
        <v>0.16666666666666666</v>
      </c>
      <c r="AH38" s="15">
        <f t="shared" si="39"/>
        <v>0.10526315789473684</v>
      </c>
      <c r="AI38" s="15">
        <f t="shared" si="39"/>
        <v>2.564102564102564E-2</v>
      </c>
      <c r="AJ38" s="15">
        <f t="shared" si="39"/>
        <v>0</v>
      </c>
      <c r="AK38" s="15">
        <f t="shared" si="39"/>
        <v>2.0408163265306121E-2</v>
      </c>
      <c r="AL38" s="15">
        <f t="shared" si="39"/>
        <v>0</v>
      </c>
      <c r="AM38" s="15">
        <f t="shared" si="39"/>
        <v>0</v>
      </c>
      <c r="AN38" s="15">
        <f t="shared" si="39"/>
        <v>0</v>
      </c>
      <c r="AO38" s="15">
        <f t="shared" si="39"/>
        <v>3.8461538461538464E-2</v>
      </c>
      <c r="AP38" s="15">
        <f t="shared" si="39"/>
        <v>1.3888888888888888E-2</v>
      </c>
      <c r="AQ38" s="15">
        <f t="shared" si="39"/>
        <v>0</v>
      </c>
      <c r="AR38" s="15">
        <f t="shared" si="39"/>
        <v>2.3809523809523808E-2</v>
      </c>
      <c r="AS38" s="15">
        <f t="shared" si="39"/>
        <v>0</v>
      </c>
      <c r="AT38" s="15">
        <f t="shared" si="39"/>
        <v>0</v>
      </c>
      <c r="AU38" s="15">
        <f t="shared" si="39"/>
        <v>0</v>
      </c>
      <c r="AV38" s="15">
        <f t="shared" si="39"/>
        <v>0</v>
      </c>
      <c r="AW38" s="15">
        <f t="shared" si="39"/>
        <v>0</v>
      </c>
      <c r="AX38" s="15">
        <f t="shared" si="39"/>
        <v>0</v>
      </c>
      <c r="AY38" s="15">
        <f t="shared" si="39"/>
        <v>0</v>
      </c>
      <c r="AZ38" s="15">
        <f t="shared" si="39"/>
        <v>0</v>
      </c>
      <c r="BA38" s="15">
        <f t="shared" si="39"/>
        <v>0</v>
      </c>
      <c r="BB38" s="15">
        <f t="shared" si="39"/>
        <v>1.4084507042253521E-2</v>
      </c>
      <c r="BC38" s="15">
        <f t="shared" si="39"/>
        <v>0</v>
      </c>
      <c r="BD38" s="15">
        <f t="shared" si="39"/>
        <v>2.7027027027027029E-2</v>
      </c>
      <c r="BE38" s="15">
        <f t="shared" si="39"/>
        <v>0</v>
      </c>
      <c r="BF38" s="15">
        <f t="shared" si="39"/>
        <v>0</v>
      </c>
      <c r="BG38" s="15">
        <f t="shared" si="39"/>
        <v>0.05</v>
      </c>
      <c r="BH38" s="15">
        <f t="shared" si="39"/>
        <v>0</v>
      </c>
      <c r="BI38" s="15">
        <f t="shared" si="39"/>
        <v>0.14285714285714285</v>
      </c>
      <c r="BJ38" s="25"/>
      <c r="BL38" s="2" t="s">
        <v>66</v>
      </c>
      <c r="CB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N38" s="2">
        <v>0</v>
      </c>
      <c r="CO38" s="2">
        <v>0</v>
      </c>
      <c r="CQ38" s="2">
        <v>0</v>
      </c>
      <c r="CR38" s="2">
        <v>0</v>
      </c>
      <c r="CS38" s="2">
        <v>0</v>
      </c>
      <c r="CT38" s="2">
        <v>0</v>
      </c>
      <c r="CU38" s="2">
        <v>0</v>
      </c>
      <c r="CV38" s="2">
        <v>0</v>
      </c>
      <c r="CW38" s="2">
        <v>0</v>
      </c>
      <c r="CX38" s="2">
        <v>1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0</v>
      </c>
      <c r="DJ38" s="2">
        <v>1</v>
      </c>
      <c r="DK38" s="2">
        <v>0</v>
      </c>
      <c r="DL38" s="2">
        <v>0</v>
      </c>
      <c r="DM38" s="2">
        <v>0</v>
      </c>
      <c r="DN38" s="2">
        <v>0</v>
      </c>
      <c r="DO38" s="2">
        <v>0</v>
      </c>
      <c r="DP38" s="2">
        <v>0</v>
      </c>
      <c r="DQ38" s="2">
        <v>0</v>
      </c>
    </row>
    <row r="39" spans="1:121" ht="13.5" customHeight="1" x14ac:dyDescent="0.2">
      <c r="A39" s="24"/>
      <c r="D39" s="9" t="s">
        <v>72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6">
        <f t="shared" ref="W39:BI39" si="40">CE47</f>
        <v>18.2</v>
      </c>
      <c r="X39" s="6">
        <f t="shared" si="40"/>
        <v>21.4</v>
      </c>
      <c r="Y39" s="6">
        <f t="shared" si="40"/>
        <v>20.7</v>
      </c>
      <c r="Z39" s="6">
        <f t="shared" si="40"/>
        <v>20.5</v>
      </c>
      <c r="AA39" s="6">
        <f t="shared" si="40"/>
        <v>21.3</v>
      </c>
      <c r="AB39" s="6">
        <f t="shared" si="40"/>
        <v>21.6</v>
      </c>
      <c r="AC39" s="6">
        <f t="shared" si="40"/>
        <v>22.8</v>
      </c>
      <c r="AD39" s="6">
        <f t="shared" si="40"/>
        <v>20.5</v>
      </c>
      <c r="AE39" s="6">
        <f t="shared" si="40"/>
        <v>22.3</v>
      </c>
      <c r="AF39" s="6">
        <f t="shared" si="40"/>
        <v>20.2</v>
      </c>
      <c r="AG39" s="6">
        <f t="shared" si="40"/>
        <v>22.2</v>
      </c>
      <c r="AH39" s="6">
        <f t="shared" si="40"/>
        <v>21.8</v>
      </c>
      <c r="AI39" s="6">
        <f t="shared" si="40"/>
        <v>24</v>
      </c>
      <c r="AJ39" s="6">
        <f t="shared" si="40"/>
        <v>24.2</v>
      </c>
      <c r="AK39" s="6">
        <f t="shared" si="40"/>
        <v>22.9</v>
      </c>
      <c r="AL39" s="6">
        <f t="shared" si="40"/>
        <v>23.7</v>
      </c>
      <c r="AM39" s="6">
        <f t="shared" si="40"/>
        <v>24.2</v>
      </c>
      <c r="AN39" s="6">
        <f t="shared" si="40"/>
        <v>23.9</v>
      </c>
      <c r="AO39" s="6">
        <f t="shared" si="40"/>
        <v>22.8</v>
      </c>
      <c r="AP39" s="6">
        <f t="shared" si="40"/>
        <v>22.9</v>
      </c>
      <c r="AQ39" s="6">
        <f t="shared" si="40"/>
        <v>24.2</v>
      </c>
      <c r="AR39" s="6">
        <f t="shared" si="40"/>
        <v>24</v>
      </c>
      <c r="AS39" s="6">
        <f t="shared" si="40"/>
        <v>23.6</v>
      </c>
      <c r="AT39" s="6">
        <f t="shared" si="40"/>
        <v>24.6</v>
      </c>
      <c r="AU39" s="6">
        <f t="shared" si="40"/>
        <v>23.5</v>
      </c>
      <c r="AV39" s="6">
        <f t="shared" si="40"/>
        <v>24.2</v>
      </c>
      <c r="AW39" s="6">
        <f t="shared" si="40"/>
        <v>25.1</v>
      </c>
      <c r="AX39" s="6">
        <f t="shared" si="40"/>
        <v>24.1</v>
      </c>
      <c r="AY39" s="6">
        <f t="shared" si="40"/>
        <v>25.1</v>
      </c>
      <c r="AZ39" s="6">
        <f t="shared" si="40"/>
        <v>24</v>
      </c>
      <c r="BA39" s="6">
        <f t="shared" si="40"/>
        <v>24.9</v>
      </c>
      <c r="BB39" s="6">
        <f t="shared" si="40"/>
        <v>23.8</v>
      </c>
      <c r="BC39" s="6">
        <f t="shared" si="40"/>
        <v>24.3</v>
      </c>
      <c r="BD39" s="6">
        <f t="shared" si="40"/>
        <v>25</v>
      </c>
      <c r="BE39" s="6">
        <f t="shared" si="40"/>
        <v>26.9</v>
      </c>
      <c r="BF39" s="6">
        <f t="shared" si="40"/>
        <v>24.3</v>
      </c>
      <c r="BG39" s="6">
        <f t="shared" si="40"/>
        <v>25.4</v>
      </c>
      <c r="BH39" s="6">
        <f t="shared" si="40"/>
        <v>26</v>
      </c>
      <c r="BI39" s="6">
        <f t="shared" si="40"/>
        <v>24.4</v>
      </c>
      <c r="BJ39" s="30"/>
      <c r="BK39" s="10"/>
      <c r="BL39" s="9" t="s">
        <v>81</v>
      </c>
      <c r="BM39" s="2">
        <f>SUM(BM29:BM38)</f>
        <v>20</v>
      </c>
      <c r="CB39" s="2">
        <f>SUM(CB29:CB38)</f>
        <v>23</v>
      </c>
      <c r="CE39" s="2">
        <f t="shared" ref="CE39:CV39" si="41">SUM(CE29:CE38)</f>
        <v>34</v>
      </c>
      <c r="CF39" s="2">
        <f t="shared" si="41"/>
        <v>22</v>
      </c>
      <c r="CG39" s="2">
        <f t="shared" si="41"/>
        <v>36</v>
      </c>
      <c r="CH39" s="2">
        <f t="shared" si="41"/>
        <v>38</v>
      </c>
      <c r="CI39" s="2">
        <f t="shared" si="41"/>
        <v>36</v>
      </c>
      <c r="CJ39" s="2">
        <f t="shared" si="41"/>
        <v>17</v>
      </c>
      <c r="CK39" s="2">
        <f t="shared" si="41"/>
        <v>19</v>
      </c>
      <c r="CL39" s="2">
        <f t="shared" si="41"/>
        <v>48</v>
      </c>
      <c r="CM39" s="2">
        <f t="shared" si="41"/>
        <v>43</v>
      </c>
      <c r="CN39" s="2">
        <f t="shared" si="41"/>
        <v>41</v>
      </c>
      <c r="CO39" s="2">
        <f t="shared" si="41"/>
        <v>46</v>
      </c>
      <c r="CP39" s="2">
        <f t="shared" si="41"/>
        <v>40</v>
      </c>
      <c r="CQ39" s="2">
        <f t="shared" si="41"/>
        <v>40</v>
      </c>
      <c r="CR39" s="2">
        <f t="shared" si="41"/>
        <v>57</v>
      </c>
      <c r="CS39" s="2">
        <f t="shared" si="41"/>
        <v>48</v>
      </c>
      <c r="CT39" s="2">
        <f t="shared" si="41"/>
        <v>46</v>
      </c>
      <c r="CU39" s="2">
        <f t="shared" si="41"/>
        <v>56</v>
      </c>
      <c r="CV39" s="2">
        <f t="shared" si="41"/>
        <v>46</v>
      </c>
      <c r="CW39" s="2">
        <f t="shared" ref="CW39:DB39" si="42">SUM(CW29:CW38)</f>
        <v>53</v>
      </c>
      <c r="CX39" s="2">
        <f t="shared" si="42"/>
        <v>71</v>
      </c>
      <c r="CY39" s="2">
        <f t="shared" si="42"/>
        <v>45</v>
      </c>
      <c r="CZ39" s="2">
        <f t="shared" si="42"/>
        <v>36</v>
      </c>
      <c r="DA39" s="2">
        <f t="shared" si="42"/>
        <v>41</v>
      </c>
      <c r="DB39" s="2">
        <f t="shared" si="42"/>
        <v>26</v>
      </c>
      <c r="DC39" s="2">
        <f t="shared" ref="DC39:DH39" si="43">SUM(DC29:DC38)</f>
        <v>40</v>
      </c>
      <c r="DD39" s="2">
        <f t="shared" si="43"/>
        <v>66</v>
      </c>
      <c r="DE39" s="2">
        <f t="shared" si="43"/>
        <v>63</v>
      </c>
      <c r="DF39" s="2">
        <f t="shared" si="43"/>
        <v>68</v>
      </c>
      <c r="DG39" s="2">
        <f t="shared" si="43"/>
        <v>55</v>
      </c>
      <c r="DH39" s="2">
        <f t="shared" si="43"/>
        <v>34</v>
      </c>
      <c r="DI39" s="2">
        <f t="shared" ref="DI39:DJ39" si="44">SUM(DI29:DI38)</f>
        <v>61</v>
      </c>
      <c r="DJ39" s="2">
        <f t="shared" si="44"/>
        <v>67</v>
      </c>
      <c r="DK39" s="2">
        <f t="shared" ref="DK39:DL39" si="45">SUM(DK29:DK38)</f>
        <v>53</v>
      </c>
      <c r="DL39" s="2">
        <f t="shared" si="45"/>
        <v>42</v>
      </c>
      <c r="DM39" s="2">
        <f t="shared" ref="DM39:DN39" si="46">SUM(DM29:DM38)</f>
        <v>24</v>
      </c>
      <c r="DN39" s="2">
        <f t="shared" si="46"/>
        <v>44</v>
      </c>
      <c r="DO39" s="2">
        <f t="shared" ref="DO39:DP39" si="47">SUM(DO29:DO38)</f>
        <v>60</v>
      </c>
      <c r="DP39" s="2">
        <f t="shared" si="47"/>
        <v>55</v>
      </c>
      <c r="DQ39" s="2">
        <f t="shared" ref="DQ39" si="48">SUM(DQ29:DQ38)</f>
        <v>28</v>
      </c>
    </row>
    <row r="40" spans="1:121" ht="13.5" customHeight="1" x14ac:dyDescent="0.2">
      <c r="A40" s="24"/>
      <c r="BJ40" s="30"/>
      <c r="BK40" s="10"/>
      <c r="BL40" s="2" t="s">
        <v>67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1</v>
      </c>
      <c r="CK40" s="2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2">
        <v>0</v>
      </c>
      <c r="CR40" s="2">
        <v>0</v>
      </c>
      <c r="CS40" s="2">
        <v>0</v>
      </c>
      <c r="CT40" s="2">
        <v>0</v>
      </c>
      <c r="CU40" s="2">
        <v>0</v>
      </c>
      <c r="CV40" s="2">
        <v>1</v>
      </c>
      <c r="CW40" s="2">
        <v>1</v>
      </c>
      <c r="CX40" s="2">
        <v>1</v>
      </c>
      <c r="CY40" s="2">
        <v>1</v>
      </c>
      <c r="CZ40" s="2">
        <v>2</v>
      </c>
      <c r="DA40" s="2">
        <v>1</v>
      </c>
      <c r="DB40" s="2">
        <v>1</v>
      </c>
      <c r="DC40" s="2">
        <v>0</v>
      </c>
      <c r="DD40" s="2">
        <v>0</v>
      </c>
      <c r="DE40" s="2">
        <v>2</v>
      </c>
      <c r="DF40" s="2">
        <v>0</v>
      </c>
      <c r="DG40" s="2">
        <v>2</v>
      </c>
      <c r="DH40" s="2">
        <v>0</v>
      </c>
      <c r="DI40" s="2">
        <v>0</v>
      </c>
      <c r="DJ40" s="2">
        <v>0</v>
      </c>
      <c r="DK40" s="2">
        <v>0</v>
      </c>
      <c r="DL40" s="2">
        <v>1</v>
      </c>
      <c r="DM40" s="2">
        <v>3</v>
      </c>
      <c r="DN40" s="2">
        <v>1</v>
      </c>
      <c r="DO40" s="2">
        <v>1</v>
      </c>
      <c r="DP40" s="2">
        <v>2</v>
      </c>
      <c r="DQ40" s="2">
        <v>0</v>
      </c>
    </row>
    <row r="41" spans="1:121" ht="13.5" customHeight="1" x14ac:dyDescent="0.2">
      <c r="A41" s="24"/>
      <c r="B41" s="40" t="s">
        <v>77</v>
      </c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30"/>
      <c r="BK41" s="10"/>
      <c r="BL41" s="2" t="s">
        <v>68</v>
      </c>
      <c r="CE41" s="2">
        <v>0</v>
      </c>
      <c r="CF41" s="2">
        <v>0</v>
      </c>
      <c r="CG41" s="2">
        <v>3</v>
      </c>
      <c r="CH41" s="2">
        <v>0</v>
      </c>
      <c r="CI41" s="2">
        <v>0</v>
      </c>
      <c r="CJ41" s="2">
        <v>1</v>
      </c>
      <c r="CK41" s="2">
        <v>4</v>
      </c>
      <c r="CL41" s="2">
        <v>4</v>
      </c>
      <c r="CM41" s="2">
        <v>7</v>
      </c>
      <c r="CN41" s="2">
        <v>0</v>
      </c>
      <c r="CO41" s="2">
        <v>7</v>
      </c>
      <c r="CP41" s="2">
        <v>3</v>
      </c>
      <c r="CQ41" s="2">
        <v>11</v>
      </c>
      <c r="CR41" s="2">
        <v>13</v>
      </c>
      <c r="CS41" s="2">
        <v>9</v>
      </c>
      <c r="CT41" s="2">
        <v>9</v>
      </c>
      <c r="CU41" s="2">
        <v>6</v>
      </c>
      <c r="CV41" s="2">
        <v>8</v>
      </c>
      <c r="CW41" s="2">
        <v>5</v>
      </c>
      <c r="CX41" s="2">
        <v>13</v>
      </c>
      <c r="CY41" s="2">
        <v>7</v>
      </c>
      <c r="CZ41" s="2">
        <v>7</v>
      </c>
      <c r="DA41" s="2">
        <v>8</v>
      </c>
      <c r="DB41" s="2">
        <v>6</v>
      </c>
      <c r="DC41" s="2">
        <v>8</v>
      </c>
      <c r="DD41" s="2">
        <v>17</v>
      </c>
      <c r="DE41" s="2">
        <v>16</v>
      </c>
      <c r="DF41" s="2">
        <v>12</v>
      </c>
      <c r="DG41" s="2">
        <v>11</v>
      </c>
      <c r="DH41" s="2">
        <v>7</v>
      </c>
      <c r="DI41" s="2">
        <v>15</v>
      </c>
      <c r="DJ41" s="2">
        <v>10</v>
      </c>
      <c r="DK41" s="2">
        <v>8</v>
      </c>
      <c r="DL41" s="2">
        <v>6</v>
      </c>
      <c r="DM41" s="2">
        <v>6</v>
      </c>
      <c r="DN41" s="2">
        <v>4</v>
      </c>
      <c r="DO41" s="2">
        <v>7</v>
      </c>
      <c r="DP41" s="2">
        <v>4</v>
      </c>
      <c r="DQ41" s="2">
        <v>2</v>
      </c>
    </row>
    <row r="42" spans="1:121" ht="13.5" customHeight="1" x14ac:dyDescent="0.2">
      <c r="A42" s="24"/>
      <c r="C42" s="1" t="s">
        <v>50</v>
      </c>
      <c r="BJ42" s="30"/>
      <c r="BK42" s="10"/>
      <c r="BL42" s="2" t="s">
        <v>69</v>
      </c>
      <c r="CE42" s="2">
        <v>1</v>
      </c>
      <c r="CF42" s="2">
        <v>3</v>
      </c>
      <c r="CG42" s="2">
        <v>5</v>
      </c>
      <c r="CH42" s="2">
        <v>6</v>
      </c>
      <c r="CI42" s="2">
        <v>8</v>
      </c>
      <c r="CJ42" s="2">
        <v>1</v>
      </c>
      <c r="CK42" s="2">
        <v>3</v>
      </c>
      <c r="CL42" s="2">
        <v>8</v>
      </c>
      <c r="CM42" s="2">
        <v>6</v>
      </c>
      <c r="CN42" s="2">
        <v>9</v>
      </c>
      <c r="CO42" s="2">
        <v>10</v>
      </c>
      <c r="CP42" s="2">
        <v>11</v>
      </c>
      <c r="CQ42" s="2">
        <v>12</v>
      </c>
      <c r="CR42" s="2">
        <v>23</v>
      </c>
      <c r="CS42" s="2">
        <v>15</v>
      </c>
      <c r="CT42" s="2">
        <v>16</v>
      </c>
      <c r="CU42" s="2">
        <v>27</v>
      </c>
      <c r="CV42" s="2">
        <v>16</v>
      </c>
      <c r="CW42" s="2">
        <v>15</v>
      </c>
      <c r="CX42" s="2">
        <v>14</v>
      </c>
      <c r="CY42" s="2">
        <v>21</v>
      </c>
      <c r="CZ42" s="2">
        <v>13</v>
      </c>
      <c r="DA42" s="2">
        <v>10</v>
      </c>
      <c r="DB42" s="2">
        <v>9</v>
      </c>
      <c r="DC42" s="2">
        <v>17</v>
      </c>
      <c r="DD42" s="2">
        <v>17</v>
      </c>
      <c r="DE42" s="2">
        <v>32</v>
      </c>
      <c r="DF42" s="2">
        <v>24</v>
      </c>
      <c r="DG42" s="2">
        <v>33</v>
      </c>
      <c r="DH42" s="2">
        <v>14</v>
      </c>
      <c r="DI42" s="2">
        <v>28</v>
      </c>
      <c r="DJ42" s="2">
        <v>33</v>
      </c>
      <c r="DK42" s="2">
        <v>24</v>
      </c>
      <c r="DL42" s="2">
        <v>20</v>
      </c>
      <c r="DM42" s="2">
        <v>7</v>
      </c>
      <c r="DN42" s="2">
        <v>2</v>
      </c>
      <c r="DO42" s="2">
        <v>5</v>
      </c>
      <c r="DP42" s="2">
        <v>3</v>
      </c>
      <c r="DQ42" s="2">
        <v>2</v>
      </c>
    </row>
    <row r="43" spans="1:121" ht="13.5" customHeight="1" x14ac:dyDescent="0.2">
      <c r="A43" s="24"/>
      <c r="D43" s="2" t="s">
        <v>52</v>
      </c>
      <c r="E43" s="10">
        <f>BM49/BM59</f>
        <v>0.17512274959083471</v>
      </c>
      <c r="F43" s="10"/>
      <c r="G43" s="10"/>
      <c r="H43" s="10"/>
      <c r="I43" s="10"/>
      <c r="J43" s="10">
        <v>0.2</v>
      </c>
      <c r="K43" s="10">
        <v>0.18</v>
      </c>
      <c r="L43" s="10">
        <v>0.19</v>
      </c>
      <c r="M43" s="10">
        <v>0.17</v>
      </c>
      <c r="N43" s="10">
        <v>0.18</v>
      </c>
      <c r="O43" s="10">
        <v>0.18</v>
      </c>
      <c r="P43" s="10">
        <v>0.15</v>
      </c>
      <c r="Q43" s="10">
        <v>0.16</v>
      </c>
      <c r="R43" s="10">
        <v>0.17</v>
      </c>
      <c r="S43" s="10">
        <v>0.16</v>
      </c>
      <c r="T43" s="10">
        <f>CB49/CB59</f>
        <v>0.17593436645396535</v>
      </c>
      <c r="U43" s="10">
        <v>0.16</v>
      </c>
      <c r="V43" s="10">
        <v>0.15</v>
      </c>
      <c r="W43" s="10">
        <f t="shared" ref="W43:BI43" si="49">CE49/CE59</f>
        <v>0.14906832298136646</v>
      </c>
      <c r="X43" s="10">
        <f t="shared" si="49"/>
        <v>0.1423913043478261</v>
      </c>
      <c r="Y43" s="10">
        <f t="shared" si="49"/>
        <v>0.16501650165016502</v>
      </c>
      <c r="Z43" s="10">
        <f t="shared" si="49"/>
        <v>0.17980022197558268</v>
      </c>
      <c r="AA43" s="10">
        <f t="shared" si="49"/>
        <v>0.18410041841004185</v>
      </c>
      <c r="AB43" s="10">
        <f t="shared" si="49"/>
        <v>0.15895372233400401</v>
      </c>
      <c r="AC43" s="10">
        <f t="shared" si="49"/>
        <v>0.17714285714285713</v>
      </c>
      <c r="AD43" s="10">
        <f t="shared" si="49"/>
        <v>0.1792</v>
      </c>
      <c r="AE43" s="10">
        <f t="shared" si="49"/>
        <v>0.1555891238670695</v>
      </c>
      <c r="AF43" s="10">
        <f t="shared" si="49"/>
        <v>0.16363636363636364</v>
      </c>
      <c r="AG43" s="10">
        <f t="shared" si="49"/>
        <v>0.1664025356576862</v>
      </c>
      <c r="AH43" s="10">
        <f t="shared" si="49"/>
        <v>0.17656500802568217</v>
      </c>
      <c r="AI43" s="10">
        <f t="shared" si="49"/>
        <v>0.15625</v>
      </c>
      <c r="AJ43" s="10">
        <f t="shared" si="49"/>
        <v>0.20036429872495445</v>
      </c>
      <c r="AK43" s="10">
        <f t="shared" si="49"/>
        <v>0.18312387791741472</v>
      </c>
      <c r="AL43" s="10">
        <f t="shared" si="49"/>
        <v>0.18973214285714285</v>
      </c>
      <c r="AM43" s="10">
        <f t="shared" si="49"/>
        <v>0.1932059447983015</v>
      </c>
      <c r="AN43" s="10">
        <f t="shared" si="49"/>
        <v>0.21407624633431085</v>
      </c>
      <c r="AO43" s="10">
        <f t="shared" si="49"/>
        <v>0.21029082774049218</v>
      </c>
      <c r="AP43" s="10">
        <f t="shared" si="49"/>
        <v>0.20366132723112129</v>
      </c>
      <c r="AQ43" s="10">
        <f t="shared" si="49"/>
        <v>0.17801047120418848</v>
      </c>
      <c r="AR43" s="10">
        <f t="shared" si="49"/>
        <v>0.22424242424242424</v>
      </c>
      <c r="AS43" s="10">
        <f t="shared" si="49"/>
        <v>0.22307692307692309</v>
      </c>
      <c r="AT43" s="10">
        <f t="shared" si="49"/>
        <v>0.24456521739130435</v>
      </c>
      <c r="AU43" s="10">
        <f t="shared" si="49"/>
        <v>0.33333333333333331</v>
      </c>
      <c r="AV43" s="10">
        <f t="shared" si="49"/>
        <v>0.31067961165048541</v>
      </c>
      <c r="AW43" s="10">
        <f t="shared" si="49"/>
        <v>0.30372492836676218</v>
      </c>
      <c r="AX43" s="10">
        <f t="shared" si="49"/>
        <v>0.29350649350649349</v>
      </c>
      <c r="AY43" s="10">
        <f t="shared" si="49"/>
        <v>0.29003021148036257</v>
      </c>
      <c r="AZ43" s="10">
        <f t="shared" si="49"/>
        <v>0.26181818181818184</v>
      </c>
      <c r="BA43" s="10">
        <f t="shared" si="49"/>
        <v>0.26898734177215189</v>
      </c>
      <c r="BB43" s="10">
        <f t="shared" si="49"/>
        <v>0.26333333333333331</v>
      </c>
      <c r="BC43" s="10">
        <f t="shared" si="49"/>
        <v>0.31598513011152418</v>
      </c>
      <c r="BD43" s="10">
        <f t="shared" si="49"/>
        <v>0.375</v>
      </c>
      <c r="BE43" s="10">
        <f t="shared" si="49"/>
        <v>0.28358208955223879</v>
      </c>
      <c r="BF43" s="10">
        <f t="shared" si="49"/>
        <v>0.2857142857142857</v>
      </c>
      <c r="BG43" s="10">
        <f t="shared" si="49"/>
        <v>0.2288135593220339</v>
      </c>
      <c r="BH43" s="10">
        <f t="shared" si="49"/>
        <v>0.20634920634920634</v>
      </c>
      <c r="BI43" s="10">
        <f t="shared" si="49"/>
        <v>0.18181818181818182</v>
      </c>
      <c r="BJ43" s="30"/>
      <c r="BK43" s="10"/>
      <c r="BL43" s="2" t="s">
        <v>71</v>
      </c>
      <c r="CE43" s="2">
        <v>9</v>
      </c>
      <c r="CF43" s="2">
        <v>9</v>
      </c>
      <c r="CG43" s="2">
        <v>14</v>
      </c>
      <c r="CH43" s="2">
        <v>18</v>
      </c>
      <c r="CI43" s="2">
        <v>18</v>
      </c>
      <c r="CJ43" s="2">
        <v>5</v>
      </c>
      <c r="CK43" s="2">
        <v>6</v>
      </c>
      <c r="CL43" s="2">
        <v>20</v>
      </c>
      <c r="CM43" s="2">
        <v>16</v>
      </c>
      <c r="CN43" s="2">
        <v>16</v>
      </c>
      <c r="CO43" s="2">
        <v>15</v>
      </c>
      <c r="CP43" s="2">
        <v>18</v>
      </c>
      <c r="CQ43" s="2">
        <v>11</v>
      </c>
      <c r="CR43" s="2">
        <v>16</v>
      </c>
      <c r="CS43" s="2">
        <v>16</v>
      </c>
      <c r="CT43" s="2">
        <v>14</v>
      </c>
      <c r="CU43" s="2">
        <v>18</v>
      </c>
      <c r="CV43" s="2">
        <v>24</v>
      </c>
      <c r="CW43" s="2">
        <v>25</v>
      </c>
      <c r="CX43" s="2">
        <v>32</v>
      </c>
      <c r="CY43" s="2">
        <v>16</v>
      </c>
      <c r="CZ43" s="2">
        <v>17</v>
      </c>
      <c r="DA43" s="2">
        <v>20</v>
      </c>
      <c r="DB43" s="2">
        <v>13</v>
      </c>
      <c r="DC43" s="2">
        <v>22</v>
      </c>
      <c r="DD43" s="2">
        <v>33</v>
      </c>
      <c r="DE43" s="2">
        <v>26</v>
      </c>
      <c r="DF43" s="2">
        <v>30</v>
      </c>
      <c r="DG43" s="2">
        <v>18</v>
      </c>
      <c r="DH43" s="2">
        <v>17</v>
      </c>
      <c r="DI43" s="2">
        <v>21</v>
      </c>
      <c r="DJ43" s="2">
        <v>21</v>
      </c>
      <c r="DK43" s="2">
        <v>14</v>
      </c>
      <c r="DL43" s="2">
        <v>8</v>
      </c>
      <c r="DM43" s="2">
        <v>4</v>
      </c>
      <c r="DN43" s="2">
        <v>7</v>
      </c>
      <c r="DO43" s="2">
        <v>5</v>
      </c>
      <c r="DP43" s="2">
        <v>5</v>
      </c>
      <c r="DQ43" s="2">
        <v>1</v>
      </c>
    </row>
    <row r="44" spans="1:121" ht="13.5" customHeight="1" x14ac:dyDescent="0.2">
      <c r="A44" s="24"/>
      <c r="D44" s="2" t="s">
        <v>54</v>
      </c>
      <c r="E44" s="10">
        <f>SUM(BM49:BM50)/BM59</f>
        <v>0.36606655755591927</v>
      </c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>
        <f>SUM(CB49:CB50)/CB59</f>
        <v>0.34366453965360072</v>
      </c>
      <c r="U44" s="10"/>
      <c r="V44" s="10"/>
      <c r="W44" s="10">
        <f t="shared" ref="W44:BI44" si="50">SUM(CE49:CE50)/CE59</f>
        <v>0.30952380952380953</v>
      </c>
      <c r="X44" s="10">
        <f t="shared" si="50"/>
        <v>0.31195652173913041</v>
      </c>
      <c r="Y44" s="10">
        <f t="shared" si="50"/>
        <v>0.36743674367436746</v>
      </c>
      <c r="Z44" s="10">
        <f t="shared" si="50"/>
        <v>0.36958934517203107</v>
      </c>
      <c r="AA44" s="10">
        <f t="shared" si="50"/>
        <v>0.39330543933054396</v>
      </c>
      <c r="AB44" s="10">
        <f t="shared" si="50"/>
        <v>0.35613682092555332</v>
      </c>
      <c r="AC44" s="10">
        <f t="shared" si="50"/>
        <v>0.35809523809523808</v>
      </c>
      <c r="AD44" s="10">
        <f t="shared" si="50"/>
        <v>0.39679999999999999</v>
      </c>
      <c r="AE44" s="10">
        <f t="shared" si="50"/>
        <v>0.3429003021148036</v>
      </c>
      <c r="AF44" s="10">
        <f t="shared" si="50"/>
        <v>0.31468531468531469</v>
      </c>
      <c r="AG44" s="10">
        <f t="shared" si="50"/>
        <v>0.32646592709984151</v>
      </c>
      <c r="AH44" s="10">
        <f t="shared" si="50"/>
        <v>0.3451043338683788</v>
      </c>
      <c r="AI44" s="10">
        <f t="shared" si="50"/>
        <v>0.33506944444444442</v>
      </c>
      <c r="AJ44" s="10">
        <f t="shared" si="50"/>
        <v>0.34244080145719491</v>
      </c>
      <c r="AK44" s="10">
        <f t="shared" si="50"/>
        <v>0.37881508078994613</v>
      </c>
      <c r="AL44" s="10">
        <f t="shared" si="50"/>
        <v>0.38839285714285715</v>
      </c>
      <c r="AM44" s="10">
        <f t="shared" si="50"/>
        <v>0.36942675159235666</v>
      </c>
      <c r="AN44" s="10">
        <f t="shared" si="50"/>
        <v>0.40175953079178883</v>
      </c>
      <c r="AO44" s="10">
        <f t="shared" si="50"/>
        <v>0.39821029082774051</v>
      </c>
      <c r="AP44" s="10">
        <f t="shared" si="50"/>
        <v>0.40503432494279173</v>
      </c>
      <c r="AQ44" s="10">
        <f t="shared" si="50"/>
        <v>0.39267015706806285</v>
      </c>
      <c r="AR44" s="10">
        <f t="shared" si="50"/>
        <v>0.42727272727272725</v>
      </c>
      <c r="AS44" s="10">
        <f t="shared" si="50"/>
        <v>0.3923076923076923</v>
      </c>
      <c r="AT44" s="10">
        <f t="shared" si="50"/>
        <v>0.45108695652173914</v>
      </c>
      <c r="AU44" s="10">
        <f t="shared" si="50"/>
        <v>0.54761904761904767</v>
      </c>
      <c r="AV44" s="10">
        <f t="shared" si="50"/>
        <v>0.48300970873786409</v>
      </c>
      <c r="AW44" s="10">
        <f t="shared" si="50"/>
        <v>0.53581661891117482</v>
      </c>
      <c r="AX44" s="10">
        <f t="shared" si="50"/>
        <v>0.50909090909090904</v>
      </c>
      <c r="AY44" s="10">
        <f t="shared" si="50"/>
        <v>0.51057401812688818</v>
      </c>
      <c r="AZ44" s="10">
        <f t="shared" si="50"/>
        <v>0.42181818181818181</v>
      </c>
      <c r="BA44" s="10">
        <f t="shared" si="50"/>
        <v>0.49683544303797467</v>
      </c>
      <c r="BB44" s="10">
        <f t="shared" si="50"/>
        <v>0.48</v>
      </c>
      <c r="BC44" s="10">
        <f t="shared" si="50"/>
        <v>0.54275092936802971</v>
      </c>
      <c r="BD44" s="10">
        <f t="shared" si="50"/>
        <v>0.55833333333333335</v>
      </c>
      <c r="BE44" s="10">
        <f t="shared" si="50"/>
        <v>0.48507462686567165</v>
      </c>
      <c r="BF44" s="10">
        <f t="shared" si="50"/>
        <v>0.47478991596638653</v>
      </c>
      <c r="BG44" s="10">
        <f t="shared" si="50"/>
        <v>0.4364406779661017</v>
      </c>
      <c r="BH44" s="10">
        <f t="shared" si="50"/>
        <v>0.3888888888888889</v>
      </c>
      <c r="BI44" s="10">
        <f t="shared" si="50"/>
        <v>0.4</v>
      </c>
      <c r="BJ44" s="31"/>
      <c r="BK44" s="11"/>
      <c r="BL44" s="2" t="s">
        <v>73</v>
      </c>
      <c r="CE44" s="2">
        <v>7</v>
      </c>
      <c r="CF44" s="2">
        <v>3</v>
      </c>
      <c r="CG44" s="2">
        <v>3</v>
      </c>
      <c r="CH44" s="2">
        <v>4</v>
      </c>
      <c r="CI44" s="2">
        <v>3</v>
      </c>
      <c r="CJ44" s="2">
        <v>1</v>
      </c>
      <c r="CK44" s="2">
        <v>1</v>
      </c>
      <c r="CL44" s="2">
        <v>5</v>
      </c>
      <c r="CM44" s="2">
        <v>7</v>
      </c>
      <c r="CN44" s="2">
        <v>7</v>
      </c>
      <c r="CO44" s="2">
        <v>3</v>
      </c>
      <c r="CP44" s="2">
        <v>2</v>
      </c>
      <c r="CQ44" s="2">
        <v>4</v>
      </c>
      <c r="CR44" s="2">
        <v>4</v>
      </c>
      <c r="CS44" s="2">
        <v>8</v>
      </c>
      <c r="CT44" s="2">
        <v>5</v>
      </c>
      <c r="CU44" s="2">
        <v>2</v>
      </c>
      <c r="CV44" s="2">
        <v>2</v>
      </c>
      <c r="CW44" s="2">
        <v>4</v>
      </c>
      <c r="CX44" s="2">
        <v>11</v>
      </c>
      <c r="CY44" s="2">
        <v>1</v>
      </c>
      <c r="CZ44" s="2">
        <v>2</v>
      </c>
      <c r="DA44" s="2">
        <v>5</v>
      </c>
      <c r="DB44" s="2">
        <v>0</v>
      </c>
      <c r="DC44" s="2">
        <v>2</v>
      </c>
      <c r="DD44" s="2">
        <v>2</v>
      </c>
      <c r="DE44" s="2">
        <v>1</v>
      </c>
      <c r="DF44" s="2">
        <v>3</v>
      </c>
      <c r="DG44" s="2">
        <v>2</v>
      </c>
      <c r="DH44" s="2">
        <v>2</v>
      </c>
      <c r="DI44" s="2">
        <v>2</v>
      </c>
      <c r="DJ44" s="2">
        <v>6</v>
      </c>
      <c r="DK44" s="2">
        <v>2</v>
      </c>
      <c r="DL44" s="2">
        <v>1</v>
      </c>
      <c r="DM44" s="2">
        <v>0</v>
      </c>
      <c r="DN44" s="2">
        <v>2</v>
      </c>
      <c r="DO44" s="2">
        <v>1</v>
      </c>
      <c r="DP44" s="2">
        <v>1</v>
      </c>
      <c r="DQ44" s="2">
        <v>1</v>
      </c>
    </row>
    <row r="45" spans="1:121" ht="13.5" customHeight="1" x14ac:dyDescent="0.2">
      <c r="A45" s="24"/>
      <c r="D45" s="2" t="s">
        <v>56</v>
      </c>
      <c r="E45" s="10">
        <f>SUM(BM49:BM51)/BM59</f>
        <v>0.53136933987997814</v>
      </c>
      <c r="F45" s="10"/>
      <c r="G45" s="10"/>
      <c r="H45" s="10"/>
      <c r="I45" s="10"/>
      <c r="J45" s="10">
        <v>0.52</v>
      </c>
      <c r="K45" s="10">
        <v>0.52</v>
      </c>
      <c r="L45" s="10">
        <v>0.49</v>
      </c>
      <c r="M45" s="10">
        <v>0.53</v>
      </c>
      <c r="N45" s="10">
        <v>0.54</v>
      </c>
      <c r="O45" s="10">
        <v>0.51</v>
      </c>
      <c r="P45" s="10">
        <v>0.49</v>
      </c>
      <c r="Q45" s="10">
        <v>0.52</v>
      </c>
      <c r="R45" s="10">
        <v>0.53</v>
      </c>
      <c r="S45" s="10">
        <v>0.52</v>
      </c>
      <c r="T45" s="10">
        <f>SUM(CB49:CB51)/CB59</f>
        <v>0.50683682771194161</v>
      </c>
      <c r="U45" s="10">
        <v>0.5</v>
      </c>
      <c r="V45" s="10">
        <v>0.5</v>
      </c>
      <c r="W45" s="10">
        <f t="shared" ref="W45:BI45" si="51">SUM(CE49:CE51)/CE59</f>
        <v>0.47101449275362317</v>
      </c>
      <c r="X45" s="10">
        <f t="shared" si="51"/>
        <v>0.46630434782608693</v>
      </c>
      <c r="Y45" s="10">
        <f t="shared" si="51"/>
        <v>0.5082508250825083</v>
      </c>
      <c r="Z45" s="10">
        <f t="shared" si="51"/>
        <v>0.5438401775804661</v>
      </c>
      <c r="AA45" s="10">
        <f t="shared" si="51"/>
        <v>0.5829846582984658</v>
      </c>
      <c r="AB45" s="10">
        <f t="shared" si="51"/>
        <v>0.54325955734406439</v>
      </c>
      <c r="AC45" s="10">
        <f t="shared" si="51"/>
        <v>0.53714285714285714</v>
      </c>
      <c r="AD45" s="10">
        <f t="shared" si="51"/>
        <v>0.53600000000000003</v>
      </c>
      <c r="AE45" s="10">
        <f t="shared" si="51"/>
        <v>0.47885196374622357</v>
      </c>
      <c r="AF45" s="10">
        <f t="shared" si="51"/>
        <v>0.47132867132867134</v>
      </c>
      <c r="AG45" s="10">
        <f t="shared" si="51"/>
        <v>0.46275752773375595</v>
      </c>
      <c r="AH45" s="10">
        <f t="shared" si="51"/>
        <v>0.5136436597110754</v>
      </c>
      <c r="AI45" s="10">
        <f t="shared" si="51"/>
        <v>0.51041666666666663</v>
      </c>
      <c r="AJ45" s="10">
        <f t="shared" si="51"/>
        <v>0.50637522768670307</v>
      </c>
      <c r="AK45" s="10">
        <f t="shared" si="51"/>
        <v>0.54219030520646316</v>
      </c>
      <c r="AL45" s="10">
        <f t="shared" si="51"/>
        <v>0.5290178571428571</v>
      </c>
      <c r="AM45" s="10">
        <f t="shared" si="51"/>
        <v>0.56475583864118895</v>
      </c>
      <c r="AN45" s="10">
        <f t="shared" si="51"/>
        <v>0.57478005865102644</v>
      </c>
      <c r="AO45" s="10">
        <f t="shared" si="51"/>
        <v>0.59060402684563762</v>
      </c>
      <c r="AP45" s="10">
        <f t="shared" si="51"/>
        <v>0.56979405034324948</v>
      </c>
      <c r="AQ45" s="10">
        <f t="shared" si="51"/>
        <v>0.59162303664921467</v>
      </c>
      <c r="AR45" s="10">
        <f t="shared" si="51"/>
        <v>0.59090909090909094</v>
      </c>
      <c r="AS45" s="10">
        <f t="shared" si="51"/>
        <v>0.5641025641025641</v>
      </c>
      <c r="AT45" s="10">
        <f t="shared" si="51"/>
        <v>0.63315217391304346</v>
      </c>
      <c r="AU45" s="10">
        <f t="shared" si="51"/>
        <v>0.65873015873015872</v>
      </c>
      <c r="AV45" s="10">
        <f t="shared" si="51"/>
        <v>0.62864077669902918</v>
      </c>
      <c r="AW45" s="10">
        <f t="shared" si="51"/>
        <v>0.69914040114613185</v>
      </c>
      <c r="AX45" s="10">
        <f t="shared" si="51"/>
        <v>0.67012987012987013</v>
      </c>
      <c r="AY45" s="10">
        <f t="shared" si="51"/>
        <v>0.69788519637462232</v>
      </c>
      <c r="AZ45" s="10">
        <f t="shared" si="51"/>
        <v>0.64</v>
      </c>
      <c r="BA45" s="10">
        <f t="shared" si="51"/>
        <v>0.67721518987341767</v>
      </c>
      <c r="BB45" s="10">
        <f t="shared" si="51"/>
        <v>0.66666666666666663</v>
      </c>
      <c r="BC45" s="10">
        <f t="shared" si="51"/>
        <v>0.68401486988847582</v>
      </c>
      <c r="BD45" s="10">
        <f t="shared" si="51"/>
        <v>0.73333333333333328</v>
      </c>
      <c r="BE45" s="10">
        <f t="shared" si="51"/>
        <v>0.65671641791044777</v>
      </c>
      <c r="BF45" s="10">
        <f t="shared" si="51"/>
        <v>0.65546218487394958</v>
      </c>
      <c r="BG45" s="10">
        <f t="shared" si="51"/>
        <v>0.58898305084745761</v>
      </c>
      <c r="BH45" s="10">
        <f t="shared" si="51"/>
        <v>0.53174603174603174</v>
      </c>
      <c r="BI45" s="10">
        <f t="shared" si="51"/>
        <v>0.51818181818181819</v>
      </c>
      <c r="BJ45" s="25"/>
      <c r="BL45" s="2" t="s">
        <v>74</v>
      </c>
      <c r="CE45" s="2">
        <v>6</v>
      </c>
      <c r="CF45" s="2">
        <v>0</v>
      </c>
      <c r="CG45" s="2">
        <v>8</v>
      </c>
      <c r="CH45" s="2">
        <v>3</v>
      </c>
      <c r="CI45" s="2">
        <v>1</v>
      </c>
      <c r="CJ45" s="2">
        <v>2</v>
      </c>
      <c r="CK45" s="2">
        <v>1</v>
      </c>
      <c r="CL45" s="2">
        <v>9</v>
      </c>
      <c r="CM45" s="2">
        <v>1</v>
      </c>
      <c r="CN45" s="2">
        <v>5</v>
      </c>
      <c r="CO45" s="2">
        <v>7</v>
      </c>
      <c r="CP45" s="2">
        <v>4</v>
      </c>
      <c r="CQ45" s="2">
        <v>1</v>
      </c>
      <c r="CR45" s="2">
        <v>0</v>
      </c>
      <c r="CS45" s="2">
        <v>1</v>
      </c>
      <c r="CT45" s="2">
        <v>0</v>
      </c>
      <c r="CU45" s="2">
        <v>0</v>
      </c>
      <c r="CV45" s="2">
        <v>0</v>
      </c>
      <c r="CW45" s="2">
        <v>2</v>
      </c>
      <c r="CX45" s="2">
        <v>1</v>
      </c>
      <c r="CY45" s="2">
        <v>0</v>
      </c>
      <c r="CZ45" s="2">
        <v>1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1</v>
      </c>
      <c r="DK45" s="2">
        <v>0</v>
      </c>
      <c r="DL45" s="2">
        <v>1</v>
      </c>
      <c r="DM45" s="2">
        <v>0</v>
      </c>
      <c r="DN45" s="2">
        <v>0</v>
      </c>
      <c r="DO45" s="2">
        <v>1</v>
      </c>
      <c r="DP45" s="2">
        <v>0</v>
      </c>
      <c r="DQ45" s="2">
        <v>1</v>
      </c>
    </row>
    <row r="46" spans="1:121" ht="13.5" customHeight="1" x14ac:dyDescent="0.2">
      <c r="A46" s="24"/>
      <c r="D46" s="2" t="s">
        <v>58</v>
      </c>
      <c r="E46" s="10">
        <f>SUM(BM49:BM52)/BM59</f>
        <v>0.67157665030005453</v>
      </c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>
        <f>SUM(CB49:CB52)/CB59</f>
        <v>0.6536007292616226</v>
      </c>
      <c r="U46" s="10"/>
      <c r="V46" s="10"/>
      <c r="W46" s="10">
        <f t="shared" ref="W46:BI46" si="52">SUM(CE49:CE52)/CE59</f>
        <v>0.62215320910973082</v>
      </c>
      <c r="X46" s="10">
        <f t="shared" si="52"/>
        <v>0.60978260869565215</v>
      </c>
      <c r="Y46" s="10">
        <f t="shared" si="52"/>
        <v>0.63916391639163916</v>
      </c>
      <c r="Z46" s="10">
        <f t="shared" si="52"/>
        <v>0.70033296337402884</v>
      </c>
      <c r="AA46" s="10">
        <f t="shared" si="52"/>
        <v>0.73500697350069732</v>
      </c>
      <c r="AB46" s="10">
        <f t="shared" si="52"/>
        <v>0.7142857142857143</v>
      </c>
      <c r="AC46" s="10">
        <f t="shared" si="52"/>
        <v>0.64190476190476187</v>
      </c>
      <c r="AD46" s="10">
        <f t="shared" si="52"/>
        <v>0.66879999999999995</v>
      </c>
      <c r="AE46" s="10">
        <f t="shared" si="52"/>
        <v>0.62537764350453173</v>
      </c>
      <c r="AF46" s="10">
        <f t="shared" si="52"/>
        <v>0.61118881118881119</v>
      </c>
      <c r="AG46" s="10">
        <f t="shared" si="52"/>
        <v>0.61172741679873222</v>
      </c>
      <c r="AH46" s="10">
        <f t="shared" si="52"/>
        <v>0.6500802568218299</v>
      </c>
      <c r="AI46" s="10">
        <f t="shared" si="52"/>
        <v>0.67534722222222221</v>
      </c>
      <c r="AJ46" s="10">
        <f t="shared" si="52"/>
        <v>0.6539162112932605</v>
      </c>
      <c r="AK46" s="10">
        <f t="shared" si="52"/>
        <v>0.69299820466786355</v>
      </c>
      <c r="AL46" s="10">
        <f t="shared" si="52"/>
        <v>0.65625</v>
      </c>
      <c r="AM46" s="10">
        <f t="shared" si="52"/>
        <v>0.71549893842887469</v>
      </c>
      <c r="AN46" s="10">
        <f t="shared" si="52"/>
        <v>0.73607038123167157</v>
      </c>
      <c r="AO46" s="10">
        <f t="shared" si="52"/>
        <v>0.73601789709172261</v>
      </c>
      <c r="AP46" s="10">
        <f t="shared" si="52"/>
        <v>0.75286041189931352</v>
      </c>
      <c r="AQ46" s="10">
        <f t="shared" si="52"/>
        <v>0.74345549738219896</v>
      </c>
      <c r="AR46" s="10">
        <f t="shared" si="52"/>
        <v>0.73030303030303034</v>
      </c>
      <c r="AS46" s="10">
        <f t="shared" si="52"/>
        <v>0.71282051282051284</v>
      </c>
      <c r="AT46" s="10">
        <f t="shared" si="52"/>
        <v>0.75543478260869568</v>
      </c>
      <c r="AU46" s="10">
        <f t="shared" si="52"/>
        <v>0.76190476190476186</v>
      </c>
      <c r="AV46" s="10">
        <f t="shared" si="52"/>
        <v>0.74514563106796117</v>
      </c>
      <c r="AW46" s="10">
        <f t="shared" si="52"/>
        <v>0.79656160458452718</v>
      </c>
      <c r="AX46" s="10">
        <f t="shared" si="52"/>
        <v>0.76363636363636367</v>
      </c>
      <c r="AY46" s="10">
        <f t="shared" si="52"/>
        <v>0.81268882175226587</v>
      </c>
      <c r="AZ46" s="10">
        <f t="shared" si="52"/>
        <v>0.75272727272727269</v>
      </c>
      <c r="BA46" s="10">
        <f t="shared" si="52"/>
        <v>0.81329113924050633</v>
      </c>
      <c r="BB46" s="10">
        <f t="shared" si="52"/>
        <v>0.78666666666666663</v>
      </c>
      <c r="BC46" s="10">
        <f t="shared" si="52"/>
        <v>0.82527881040892193</v>
      </c>
      <c r="BD46" s="10">
        <f t="shared" si="52"/>
        <v>0.85416666666666663</v>
      </c>
      <c r="BE46" s="10">
        <f t="shared" si="52"/>
        <v>0.79104477611940294</v>
      </c>
      <c r="BF46" s="10">
        <f t="shared" si="52"/>
        <v>0.74789915966386555</v>
      </c>
      <c r="BG46" s="10">
        <f t="shared" si="52"/>
        <v>0.69491525423728817</v>
      </c>
      <c r="BH46" s="10">
        <f t="shared" si="52"/>
        <v>0.65873015873015872</v>
      </c>
      <c r="BI46" s="10">
        <f t="shared" si="52"/>
        <v>0.63636363636363635</v>
      </c>
      <c r="BJ46" s="25"/>
      <c r="BL46" s="9" t="s">
        <v>81</v>
      </c>
      <c r="CE46" s="2">
        <f>SUM(CE40:CE45)</f>
        <v>23</v>
      </c>
      <c r="CF46" s="2">
        <f t="shared" ref="CF46:DA46" si="53">SUM(CF40:CF45)</f>
        <v>15</v>
      </c>
      <c r="CG46" s="2">
        <f t="shared" si="53"/>
        <v>33</v>
      </c>
      <c r="CH46" s="2">
        <f t="shared" si="53"/>
        <v>31</v>
      </c>
      <c r="CI46" s="2">
        <f t="shared" si="53"/>
        <v>30</v>
      </c>
      <c r="CJ46" s="2">
        <f t="shared" si="53"/>
        <v>11</v>
      </c>
      <c r="CK46" s="2">
        <f t="shared" si="53"/>
        <v>15</v>
      </c>
      <c r="CL46" s="2">
        <f t="shared" si="53"/>
        <v>46</v>
      </c>
      <c r="CM46" s="2">
        <f t="shared" si="53"/>
        <v>37</v>
      </c>
      <c r="CN46" s="2">
        <f t="shared" si="53"/>
        <v>37</v>
      </c>
      <c r="CO46" s="2">
        <f t="shared" si="53"/>
        <v>42</v>
      </c>
      <c r="CP46" s="2">
        <f t="shared" si="53"/>
        <v>38</v>
      </c>
      <c r="CQ46" s="2">
        <f t="shared" si="53"/>
        <v>39</v>
      </c>
      <c r="CR46" s="2">
        <f t="shared" si="53"/>
        <v>56</v>
      </c>
      <c r="CS46" s="2">
        <f t="shared" si="53"/>
        <v>49</v>
      </c>
      <c r="CT46" s="2">
        <f t="shared" si="53"/>
        <v>44</v>
      </c>
      <c r="CU46" s="2">
        <f t="shared" si="53"/>
        <v>53</v>
      </c>
      <c r="CV46" s="2">
        <f t="shared" si="53"/>
        <v>51</v>
      </c>
      <c r="CW46" s="2">
        <f t="shared" si="53"/>
        <v>52</v>
      </c>
      <c r="CX46" s="2">
        <f t="shared" si="53"/>
        <v>72</v>
      </c>
      <c r="CY46" s="2">
        <f t="shared" si="53"/>
        <v>46</v>
      </c>
      <c r="CZ46" s="2">
        <f t="shared" si="53"/>
        <v>42</v>
      </c>
      <c r="DA46" s="2">
        <f t="shared" si="53"/>
        <v>44</v>
      </c>
      <c r="DB46" s="2">
        <f t="shared" ref="DB46:DG46" si="54">SUM(DB40:DB45)</f>
        <v>29</v>
      </c>
      <c r="DC46" s="2">
        <f t="shared" si="54"/>
        <v>49</v>
      </c>
      <c r="DD46" s="2">
        <f t="shared" si="54"/>
        <v>69</v>
      </c>
      <c r="DE46" s="2">
        <f t="shared" si="54"/>
        <v>77</v>
      </c>
      <c r="DF46" s="2">
        <f t="shared" si="54"/>
        <v>69</v>
      </c>
      <c r="DG46" s="2">
        <f t="shared" si="54"/>
        <v>66</v>
      </c>
      <c r="DH46" s="2">
        <f t="shared" ref="DH46:DI46" si="55">SUM(DH40:DH45)</f>
        <v>40</v>
      </c>
      <c r="DI46" s="2">
        <f t="shared" si="55"/>
        <v>66</v>
      </c>
      <c r="DJ46" s="2">
        <f t="shared" ref="DJ46:DK46" si="56">SUM(DJ40:DJ45)</f>
        <v>71</v>
      </c>
      <c r="DK46" s="2">
        <f t="shared" si="56"/>
        <v>48</v>
      </c>
      <c r="DL46" s="2">
        <f t="shared" ref="DL46" si="57">SUM(DL40:DL45)</f>
        <v>37</v>
      </c>
      <c r="DM46" s="2">
        <f t="shared" ref="DM46:DN46" si="58">SUM(DM40:DM45)</f>
        <v>20</v>
      </c>
      <c r="DN46" s="2">
        <f t="shared" si="58"/>
        <v>16</v>
      </c>
      <c r="DO46" s="2">
        <f t="shared" ref="DO46:DP46" si="59">SUM(DO40:DO45)</f>
        <v>20</v>
      </c>
      <c r="DP46" s="2">
        <f t="shared" si="59"/>
        <v>15</v>
      </c>
      <c r="DQ46" s="2">
        <f t="shared" ref="DQ46" si="60">SUM(DQ40:DQ45)</f>
        <v>7</v>
      </c>
    </row>
    <row r="47" spans="1:121" ht="13.5" customHeight="1" x14ac:dyDescent="0.2">
      <c r="A47" s="24"/>
      <c r="D47" s="2" t="s">
        <v>60</v>
      </c>
      <c r="E47" s="10">
        <f>SUM(BM49:BM53)/BM59</f>
        <v>0.79705400981996721</v>
      </c>
      <c r="F47" s="10"/>
      <c r="G47" s="10"/>
      <c r="H47" s="10"/>
      <c r="I47" s="10"/>
      <c r="J47" s="10">
        <v>0.79</v>
      </c>
      <c r="K47" s="10">
        <v>0.74</v>
      </c>
      <c r="L47" s="10">
        <v>0.75</v>
      </c>
      <c r="M47" s="10">
        <v>0.79</v>
      </c>
      <c r="N47" s="10">
        <v>0.79</v>
      </c>
      <c r="O47" s="10">
        <v>0.78</v>
      </c>
      <c r="P47" s="10">
        <v>0.78</v>
      </c>
      <c r="Q47" s="10">
        <v>0.78</v>
      </c>
      <c r="R47" s="10">
        <v>0.76</v>
      </c>
      <c r="S47" s="10">
        <v>0.77</v>
      </c>
      <c r="T47" s="10">
        <f>SUM(CB49:CB53)/CB59</f>
        <v>0.77666362807657252</v>
      </c>
      <c r="U47" s="10">
        <v>0.76</v>
      </c>
      <c r="V47" s="10">
        <v>0.77</v>
      </c>
      <c r="W47" s="10">
        <f t="shared" ref="W47:BI47" si="61">SUM(CE49:CE53)/CE59</f>
        <v>0.75672877846790887</v>
      </c>
      <c r="X47" s="10">
        <f t="shared" si="61"/>
        <v>0.73586956521739133</v>
      </c>
      <c r="Y47" s="10">
        <f t="shared" si="61"/>
        <v>0.77667766776677671</v>
      </c>
      <c r="Z47" s="10">
        <f t="shared" si="61"/>
        <v>0.81243063263041071</v>
      </c>
      <c r="AA47" s="10">
        <f t="shared" si="61"/>
        <v>0.82845188284518834</v>
      </c>
      <c r="AB47" s="10">
        <f t="shared" si="61"/>
        <v>0.82293762575452711</v>
      </c>
      <c r="AC47" s="10">
        <f t="shared" si="61"/>
        <v>0.75809523809523804</v>
      </c>
      <c r="AD47" s="10">
        <f t="shared" si="61"/>
        <v>0.77439999999999998</v>
      </c>
      <c r="AE47" s="10">
        <f t="shared" si="61"/>
        <v>0.75528700906344415</v>
      </c>
      <c r="AF47" s="10">
        <f t="shared" si="61"/>
        <v>0.71468531468531471</v>
      </c>
      <c r="AG47" s="10">
        <f t="shared" si="61"/>
        <v>0.72900158478605392</v>
      </c>
      <c r="AH47" s="10">
        <f t="shared" si="61"/>
        <v>0.7800963081861958</v>
      </c>
      <c r="AI47" s="10">
        <f t="shared" si="61"/>
        <v>0.80381944444444442</v>
      </c>
      <c r="AJ47" s="10">
        <f t="shared" si="61"/>
        <v>0.79052823315118392</v>
      </c>
      <c r="AK47" s="10">
        <f t="shared" si="61"/>
        <v>0.78994614003590669</v>
      </c>
      <c r="AL47" s="10">
        <f t="shared" si="61"/>
        <v>0.7946428571428571</v>
      </c>
      <c r="AM47" s="10">
        <f t="shared" si="61"/>
        <v>0.83651804670912955</v>
      </c>
      <c r="AN47" s="10">
        <f t="shared" si="61"/>
        <v>0.83577712609970678</v>
      </c>
      <c r="AO47" s="10">
        <f t="shared" si="61"/>
        <v>0.84787472035794187</v>
      </c>
      <c r="AP47" s="10">
        <f t="shared" si="61"/>
        <v>0.85354691075514877</v>
      </c>
      <c r="AQ47" s="10">
        <f t="shared" si="61"/>
        <v>0.82198952879581155</v>
      </c>
      <c r="AR47" s="10">
        <f t="shared" si="61"/>
        <v>0.79393939393939394</v>
      </c>
      <c r="AS47" s="10">
        <f t="shared" si="61"/>
        <v>0.81025641025641026</v>
      </c>
      <c r="AT47" s="10">
        <f t="shared" si="61"/>
        <v>0.85326086956521741</v>
      </c>
      <c r="AU47" s="10">
        <f t="shared" si="61"/>
        <v>0.84126984126984128</v>
      </c>
      <c r="AV47" s="10">
        <f t="shared" si="61"/>
        <v>0.83252427184466016</v>
      </c>
      <c r="AW47" s="10">
        <f t="shared" si="61"/>
        <v>0.87392550143266479</v>
      </c>
      <c r="AX47" s="10">
        <f t="shared" si="61"/>
        <v>0.8571428571428571</v>
      </c>
      <c r="AY47" s="10">
        <f t="shared" si="61"/>
        <v>0.90634441087613293</v>
      </c>
      <c r="AZ47" s="10">
        <f t="shared" si="61"/>
        <v>0.84</v>
      </c>
      <c r="BA47" s="10">
        <f t="shared" si="61"/>
        <v>0.879746835443038</v>
      </c>
      <c r="BB47" s="10">
        <f t="shared" si="61"/>
        <v>0.87666666666666671</v>
      </c>
      <c r="BC47" s="10">
        <f t="shared" si="61"/>
        <v>0.90706319702602234</v>
      </c>
      <c r="BD47" s="10">
        <f t="shared" si="61"/>
        <v>0.90416666666666667</v>
      </c>
      <c r="BE47" s="10">
        <f t="shared" si="61"/>
        <v>0.90298507462686572</v>
      </c>
      <c r="BF47" s="10">
        <f t="shared" si="61"/>
        <v>0.81092436974789917</v>
      </c>
      <c r="BG47" s="10">
        <f t="shared" si="61"/>
        <v>0.81355932203389836</v>
      </c>
      <c r="BH47" s="10">
        <f t="shared" si="61"/>
        <v>0.75396825396825395</v>
      </c>
      <c r="BI47" s="10">
        <f t="shared" si="61"/>
        <v>0.78181818181818186</v>
      </c>
      <c r="BJ47" s="25"/>
      <c r="BL47" s="9" t="s">
        <v>82</v>
      </c>
      <c r="CE47" s="2">
        <v>18.2</v>
      </c>
      <c r="CF47" s="2">
        <v>21.4</v>
      </c>
      <c r="CG47" s="2">
        <v>20.7</v>
      </c>
      <c r="CH47" s="2">
        <v>20.5</v>
      </c>
      <c r="CI47" s="2">
        <v>21.3</v>
      </c>
      <c r="CJ47" s="2">
        <v>21.6</v>
      </c>
      <c r="CK47" s="2">
        <v>22.8</v>
      </c>
      <c r="CL47" s="2">
        <v>20.5</v>
      </c>
      <c r="CM47" s="2">
        <v>22.3</v>
      </c>
      <c r="CN47" s="2">
        <v>20.2</v>
      </c>
      <c r="CO47" s="2">
        <v>22.2</v>
      </c>
      <c r="CP47" s="2">
        <v>21.8</v>
      </c>
      <c r="CQ47" s="2">
        <v>24</v>
      </c>
      <c r="CR47" s="2">
        <v>24.2</v>
      </c>
      <c r="CS47" s="2">
        <v>22.9</v>
      </c>
      <c r="CT47" s="2">
        <v>23.7</v>
      </c>
      <c r="CU47" s="2">
        <v>24.2</v>
      </c>
      <c r="CV47" s="2">
        <v>23.9</v>
      </c>
      <c r="CW47" s="2">
        <v>22.8</v>
      </c>
      <c r="CX47" s="2">
        <v>22.9</v>
      </c>
      <c r="CY47" s="2">
        <v>24.2</v>
      </c>
      <c r="CZ47" s="2">
        <v>24</v>
      </c>
      <c r="DA47" s="2">
        <v>23.6</v>
      </c>
      <c r="DB47" s="2">
        <v>24.6</v>
      </c>
      <c r="DC47" s="2">
        <v>23.5</v>
      </c>
      <c r="DD47" s="2">
        <v>24.2</v>
      </c>
      <c r="DE47" s="2">
        <v>25.1</v>
      </c>
      <c r="DF47" s="2">
        <v>24.1</v>
      </c>
      <c r="DG47" s="2">
        <v>25.1</v>
      </c>
      <c r="DH47" s="2">
        <v>24</v>
      </c>
      <c r="DI47" s="2">
        <v>24.9</v>
      </c>
      <c r="DJ47" s="2">
        <v>23.8</v>
      </c>
      <c r="DK47" s="2">
        <v>24.3</v>
      </c>
      <c r="DL47" s="2">
        <v>25</v>
      </c>
      <c r="DM47" s="2">
        <v>26.9</v>
      </c>
      <c r="DN47" s="2">
        <v>24.3</v>
      </c>
      <c r="DO47" s="2">
        <v>25.4</v>
      </c>
      <c r="DP47" s="2">
        <v>26</v>
      </c>
      <c r="DQ47" s="2">
        <v>24.4</v>
      </c>
    </row>
    <row r="48" spans="1:121" ht="13.5" customHeight="1" x14ac:dyDescent="0.2">
      <c r="A48" s="24"/>
      <c r="D48" s="2" t="s">
        <v>62</v>
      </c>
      <c r="E48" s="10">
        <f>SUM(BM54:BM58)/BM59</f>
        <v>0.20294599018003273</v>
      </c>
      <c r="F48" s="10"/>
      <c r="G48" s="10"/>
      <c r="H48" s="10"/>
      <c r="I48" s="10"/>
      <c r="J48" s="10">
        <f t="shared" ref="J48:V48" si="62">1-J47</f>
        <v>0.20999999999999996</v>
      </c>
      <c r="K48" s="10">
        <f t="shared" si="62"/>
        <v>0.26</v>
      </c>
      <c r="L48" s="10">
        <f t="shared" si="62"/>
        <v>0.25</v>
      </c>
      <c r="M48" s="10">
        <f t="shared" si="62"/>
        <v>0.20999999999999996</v>
      </c>
      <c r="N48" s="10">
        <f t="shared" si="62"/>
        <v>0.20999999999999996</v>
      </c>
      <c r="O48" s="10">
        <f t="shared" si="62"/>
        <v>0.21999999999999997</v>
      </c>
      <c r="P48" s="10">
        <f t="shared" si="62"/>
        <v>0.21999999999999997</v>
      </c>
      <c r="Q48" s="10">
        <f t="shared" si="62"/>
        <v>0.21999999999999997</v>
      </c>
      <c r="R48" s="10">
        <f t="shared" si="62"/>
        <v>0.24</v>
      </c>
      <c r="S48" s="10">
        <f>1-S47</f>
        <v>0.22999999999999998</v>
      </c>
      <c r="T48" s="10">
        <f>SUM(CB54:CB58)/CB59</f>
        <v>0.22333637192342753</v>
      </c>
      <c r="U48" s="10">
        <f t="shared" si="62"/>
        <v>0.24</v>
      </c>
      <c r="V48" s="10">
        <f t="shared" si="62"/>
        <v>0.22999999999999998</v>
      </c>
      <c r="W48" s="10">
        <f t="shared" ref="W48:BI48" si="63">SUM(CE54:CE58)/CE59</f>
        <v>0.2432712215320911</v>
      </c>
      <c r="X48" s="10">
        <f t="shared" si="63"/>
        <v>0.26413043478260867</v>
      </c>
      <c r="Y48" s="10">
        <f t="shared" si="63"/>
        <v>0.22332233223322331</v>
      </c>
      <c r="Z48" s="10">
        <f t="shared" si="63"/>
        <v>0.18756936736958935</v>
      </c>
      <c r="AA48" s="10">
        <f t="shared" si="63"/>
        <v>0.17154811715481172</v>
      </c>
      <c r="AB48" s="10">
        <f t="shared" si="63"/>
        <v>0.17706237424547283</v>
      </c>
      <c r="AC48" s="10">
        <f t="shared" si="63"/>
        <v>0.2419047619047619</v>
      </c>
      <c r="AD48" s="10">
        <f t="shared" si="63"/>
        <v>0.22559999999999999</v>
      </c>
      <c r="AE48" s="10">
        <f t="shared" si="63"/>
        <v>0.24471299093655588</v>
      </c>
      <c r="AF48" s="10">
        <f t="shared" si="63"/>
        <v>0.28531468531468529</v>
      </c>
      <c r="AG48" s="10">
        <f t="shared" si="63"/>
        <v>0.27099841521394613</v>
      </c>
      <c r="AH48" s="10">
        <f t="shared" si="63"/>
        <v>0.21990369181380418</v>
      </c>
      <c r="AI48" s="10">
        <f t="shared" si="63"/>
        <v>0.19618055555555555</v>
      </c>
      <c r="AJ48" s="10">
        <f t="shared" si="63"/>
        <v>0.20947176684881602</v>
      </c>
      <c r="AK48" s="10">
        <f t="shared" si="63"/>
        <v>0.21005385996409337</v>
      </c>
      <c r="AL48" s="10">
        <f t="shared" si="63"/>
        <v>0.20535714285714285</v>
      </c>
      <c r="AM48" s="10">
        <f t="shared" si="63"/>
        <v>0.16348195329087048</v>
      </c>
      <c r="AN48" s="10">
        <f t="shared" si="63"/>
        <v>0.16422287390029325</v>
      </c>
      <c r="AO48" s="10">
        <f t="shared" si="63"/>
        <v>0.15212527964205816</v>
      </c>
      <c r="AP48" s="10">
        <f t="shared" si="63"/>
        <v>0.14645308924485126</v>
      </c>
      <c r="AQ48" s="10">
        <f t="shared" si="63"/>
        <v>0.17801047120418848</v>
      </c>
      <c r="AR48" s="10">
        <f t="shared" si="63"/>
        <v>0.20606060606060606</v>
      </c>
      <c r="AS48" s="10">
        <f t="shared" si="63"/>
        <v>0.18974358974358974</v>
      </c>
      <c r="AT48" s="10">
        <f t="shared" si="63"/>
        <v>0.14673913043478262</v>
      </c>
      <c r="AU48" s="10">
        <f t="shared" si="63"/>
        <v>0.15873015873015872</v>
      </c>
      <c r="AV48" s="10">
        <f t="shared" si="63"/>
        <v>0.16747572815533981</v>
      </c>
      <c r="AW48" s="10">
        <f t="shared" si="63"/>
        <v>0.12607449856733524</v>
      </c>
      <c r="AX48" s="10">
        <f t="shared" si="63"/>
        <v>0.14285714285714285</v>
      </c>
      <c r="AY48" s="10">
        <f t="shared" si="63"/>
        <v>9.3655589123867067E-2</v>
      </c>
      <c r="AZ48" s="10">
        <f t="shared" si="63"/>
        <v>0.16</v>
      </c>
      <c r="BA48" s="10">
        <f t="shared" si="63"/>
        <v>0.12025316455696203</v>
      </c>
      <c r="BB48" s="10">
        <f t="shared" si="63"/>
        <v>0.12333333333333334</v>
      </c>
      <c r="BC48" s="10">
        <f t="shared" si="63"/>
        <v>9.2936802973977689E-2</v>
      </c>
      <c r="BD48" s="10">
        <f t="shared" si="63"/>
        <v>9.583333333333334E-2</v>
      </c>
      <c r="BE48" s="10">
        <f t="shared" si="63"/>
        <v>9.7014925373134331E-2</v>
      </c>
      <c r="BF48" s="10">
        <f t="shared" si="63"/>
        <v>0.18907563025210083</v>
      </c>
      <c r="BG48" s="10">
        <f t="shared" si="63"/>
        <v>0.1864406779661017</v>
      </c>
      <c r="BH48" s="10">
        <f t="shared" si="63"/>
        <v>0.24603174603174602</v>
      </c>
      <c r="BI48" s="10">
        <f t="shared" si="63"/>
        <v>0.21818181818181817</v>
      </c>
      <c r="BJ48" s="25"/>
      <c r="BL48" s="2" t="s">
        <v>80</v>
      </c>
    </row>
    <row r="49" spans="1:121" ht="13.5" customHeight="1" x14ac:dyDescent="0.2">
      <c r="A49" s="24"/>
      <c r="C49" s="1" t="s">
        <v>65</v>
      </c>
      <c r="BJ49" s="30"/>
      <c r="BK49" s="10"/>
      <c r="BL49" s="2" t="s">
        <v>49</v>
      </c>
      <c r="BM49" s="2">
        <f t="shared" ref="BM49:BM58" si="64">BM9+BM29</f>
        <v>321</v>
      </c>
      <c r="CB49" s="2">
        <f t="shared" ref="CB49:CB58" si="65">CB9+CB29</f>
        <v>193</v>
      </c>
      <c r="CE49" s="2">
        <f t="shared" ref="CE49:CM49" si="66">CE9+CE29</f>
        <v>144</v>
      </c>
      <c r="CF49" s="2">
        <f t="shared" si="66"/>
        <v>131</v>
      </c>
      <c r="CG49" s="2">
        <f t="shared" si="66"/>
        <v>150</v>
      </c>
      <c r="CH49" s="2">
        <f t="shared" si="66"/>
        <v>162</v>
      </c>
      <c r="CI49" s="2">
        <f t="shared" si="66"/>
        <v>132</v>
      </c>
      <c r="CJ49" s="2">
        <f t="shared" si="66"/>
        <v>79</v>
      </c>
      <c r="CK49" s="2">
        <f t="shared" si="66"/>
        <v>93</v>
      </c>
      <c r="CL49" s="2">
        <f t="shared" si="66"/>
        <v>112</v>
      </c>
      <c r="CM49" s="2">
        <f t="shared" si="66"/>
        <v>103</v>
      </c>
      <c r="CN49" s="2">
        <f t="shared" ref="CN49:DE49" si="67">CN9+CN29</f>
        <v>117</v>
      </c>
      <c r="CO49" s="2">
        <f t="shared" si="67"/>
        <v>105</v>
      </c>
      <c r="CP49" s="2">
        <f t="shared" si="67"/>
        <v>110</v>
      </c>
      <c r="CQ49" s="2">
        <f t="shared" si="67"/>
        <v>90</v>
      </c>
      <c r="CR49" s="2">
        <f t="shared" si="67"/>
        <v>110</v>
      </c>
      <c r="CS49" s="2">
        <f t="shared" si="67"/>
        <v>102</v>
      </c>
      <c r="CT49" s="2">
        <f t="shared" si="67"/>
        <v>85</v>
      </c>
      <c r="CU49" s="2">
        <f t="shared" si="67"/>
        <v>91</v>
      </c>
      <c r="CV49" s="2">
        <f t="shared" si="67"/>
        <v>73</v>
      </c>
      <c r="CW49" s="2">
        <f t="shared" si="67"/>
        <v>94</v>
      </c>
      <c r="CX49" s="2">
        <f t="shared" si="67"/>
        <v>89</v>
      </c>
      <c r="CY49" s="2">
        <f t="shared" si="67"/>
        <v>68</v>
      </c>
      <c r="CZ49" s="2">
        <f t="shared" si="67"/>
        <v>74</v>
      </c>
      <c r="DA49" s="2">
        <f t="shared" si="67"/>
        <v>87</v>
      </c>
      <c r="DB49" s="2">
        <f t="shared" si="67"/>
        <v>90</v>
      </c>
      <c r="DC49" s="2">
        <f t="shared" si="67"/>
        <v>126</v>
      </c>
      <c r="DD49" s="2">
        <f t="shared" si="67"/>
        <v>128</v>
      </c>
      <c r="DE49" s="2">
        <f t="shared" si="67"/>
        <v>106</v>
      </c>
      <c r="DF49" s="2">
        <f t="shared" ref="DF49:DG49" si="68">DF9+DF29</f>
        <v>113</v>
      </c>
      <c r="DG49" s="2">
        <f t="shared" si="68"/>
        <v>96</v>
      </c>
      <c r="DH49" s="2">
        <f t="shared" ref="DH49:DI49" si="69">DH9+DH29</f>
        <v>72</v>
      </c>
      <c r="DI49" s="2">
        <f t="shared" si="69"/>
        <v>85</v>
      </c>
      <c r="DJ49" s="2">
        <f t="shared" ref="DJ49:DK49" si="70">DJ9+DJ29</f>
        <v>79</v>
      </c>
      <c r="DK49" s="2">
        <f t="shared" si="70"/>
        <v>85</v>
      </c>
      <c r="DL49" s="2">
        <f t="shared" ref="DL49:DM49" si="71">DL9+DL29</f>
        <v>90</v>
      </c>
      <c r="DM49" s="2">
        <f t="shared" si="71"/>
        <v>38</v>
      </c>
      <c r="DN49" s="2">
        <f t="shared" ref="DN49:DO49" si="72">DN9+DN29</f>
        <v>68</v>
      </c>
      <c r="DO49" s="2">
        <f t="shared" si="72"/>
        <v>54</v>
      </c>
      <c r="DP49" s="2">
        <f t="shared" ref="DP49:DQ49" si="73">DP9+DP29</f>
        <v>52</v>
      </c>
      <c r="DQ49" s="2">
        <f t="shared" si="73"/>
        <v>20</v>
      </c>
    </row>
    <row r="50" spans="1:121" ht="13.5" customHeight="1" x14ac:dyDescent="0.2">
      <c r="A50" s="24"/>
      <c r="D50" s="2" t="s">
        <v>92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>
        <f t="shared" ref="W50:BI50" si="74">(CE60+CE61)/CE66</f>
        <v>3.0967741935483871E-2</v>
      </c>
      <c r="X50" s="10">
        <f t="shared" si="74"/>
        <v>4.6482412060301508E-2</v>
      </c>
      <c r="Y50" s="10">
        <f t="shared" si="74"/>
        <v>5.2311435523114354E-2</v>
      </c>
      <c r="Z50" s="10">
        <f t="shared" si="74"/>
        <v>7.6073619631901845E-2</v>
      </c>
      <c r="AA50" s="10">
        <f t="shared" si="74"/>
        <v>0.10015408320493066</v>
      </c>
      <c r="AB50" s="10">
        <f t="shared" si="74"/>
        <v>7.3275862068965511E-2</v>
      </c>
      <c r="AC50" s="10">
        <f t="shared" si="74"/>
        <v>0.1016260162601626</v>
      </c>
      <c r="AD50" s="10">
        <f t="shared" si="74"/>
        <v>9.563758389261745E-2</v>
      </c>
      <c r="AE50" s="10">
        <f t="shared" si="74"/>
        <v>9.1917591125198095E-2</v>
      </c>
      <c r="AF50" s="10">
        <f t="shared" si="74"/>
        <v>8.4548104956268216E-2</v>
      </c>
      <c r="AG50" s="10">
        <f t="shared" si="74"/>
        <v>0.13533834586466165</v>
      </c>
      <c r="AH50" s="10">
        <f t="shared" si="74"/>
        <v>0.15236686390532544</v>
      </c>
      <c r="AI50" s="10">
        <f t="shared" si="74"/>
        <v>0.12155591572123177</v>
      </c>
      <c r="AJ50" s="10">
        <f t="shared" si="74"/>
        <v>0.15716753022452504</v>
      </c>
      <c r="AK50" s="10">
        <f t="shared" si="74"/>
        <v>0.12784588441330999</v>
      </c>
      <c r="AL50" s="10">
        <f t="shared" si="74"/>
        <v>0.12393162393162394</v>
      </c>
      <c r="AM50" s="10">
        <f t="shared" si="74"/>
        <v>0.122</v>
      </c>
      <c r="AN50" s="10">
        <f t="shared" si="74"/>
        <v>0.10972568578553615</v>
      </c>
      <c r="AO50" s="10">
        <f t="shared" si="74"/>
        <v>0.1440329218106996</v>
      </c>
      <c r="AP50" s="10">
        <f t="shared" si="74"/>
        <v>0.11316872427983539</v>
      </c>
      <c r="AQ50" s="10">
        <f t="shared" si="74"/>
        <v>0.10874200426439233</v>
      </c>
      <c r="AR50" s="10">
        <f t="shared" si="74"/>
        <v>0.14988290398126464</v>
      </c>
      <c r="AS50" s="10">
        <f t="shared" si="74"/>
        <v>0.13417190775681342</v>
      </c>
      <c r="AT50" s="10">
        <f t="shared" si="74"/>
        <v>0.15299334811529933</v>
      </c>
      <c r="AU50" s="10">
        <f t="shared" si="74"/>
        <v>0.16079295154185022</v>
      </c>
      <c r="AV50" s="10">
        <f t="shared" si="74"/>
        <v>0.21301775147928995</v>
      </c>
      <c r="AW50" s="10">
        <f t="shared" si="74"/>
        <v>0.17724288840262581</v>
      </c>
      <c r="AX50" s="10">
        <f t="shared" si="74"/>
        <v>0.20454545454545456</v>
      </c>
      <c r="AY50" s="10">
        <f t="shared" si="74"/>
        <v>0.19189765458422176</v>
      </c>
      <c r="AZ50" s="10">
        <f t="shared" si="74"/>
        <v>0.18795180722891566</v>
      </c>
      <c r="BA50" s="10">
        <f t="shared" si="74"/>
        <v>0.21491228070175439</v>
      </c>
      <c r="BB50" s="10">
        <f t="shared" si="74"/>
        <v>0.18527315914489312</v>
      </c>
      <c r="BC50" s="10">
        <f t="shared" si="74"/>
        <v>0.23469387755102042</v>
      </c>
      <c r="BD50" s="10">
        <f t="shared" si="74"/>
        <v>0.2359249329758713</v>
      </c>
      <c r="BE50" s="10">
        <f t="shared" si="74"/>
        <v>0.310126582278481</v>
      </c>
      <c r="BF50" s="10">
        <f t="shared" si="74"/>
        <v>0.20707070707070707</v>
      </c>
      <c r="BG50" s="10">
        <f t="shared" si="74"/>
        <v>0.21212121212121213</v>
      </c>
      <c r="BH50" s="10">
        <f t="shared" si="74"/>
        <v>0.24603174603174602</v>
      </c>
      <c r="BI50" s="10">
        <f t="shared" si="74"/>
        <v>0.38095238095238093</v>
      </c>
      <c r="BJ50" s="30"/>
      <c r="BK50" s="10"/>
      <c r="BL50" s="2" t="s">
        <v>51</v>
      </c>
      <c r="BM50" s="2">
        <f t="shared" si="64"/>
        <v>350</v>
      </c>
      <c r="CB50" s="2">
        <f t="shared" si="65"/>
        <v>184</v>
      </c>
      <c r="CE50" s="2">
        <f t="shared" ref="CE50:CM50" si="75">CE10+CE30</f>
        <v>155</v>
      </c>
      <c r="CF50" s="2">
        <f t="shared" si="75"/>
        <v>156</v>
      </c>
      <c r="CG50" s="2">
        <f t="shared" si="75"/>
        <v>184</v>
      </c>
      <c r="CH50" s="2">
        <f t="shared" si="75"/>
        <v>171</v>
      </c>
      <c r="CI50" s="2">
        <f t="shared" si="75"/>
        <v>150</v>
      </c>
      <c r="CJ50" s="2">
        <f t="shared" si="75"/>
        <v>98</v>
      </c>
      <c r="CK50" s="2">
        <f t="shared" si="75"/>
        <v>95</v>
      </c>
      <c r="CL50" s="2">
        <f t="shared" si="75"/>
        <v>136</v>
      </c>
      <c r="CM50" s="2">
        <f t="shared" si="75"/>
        <v>124</v>
      </c>
      <c r="CN50" s="2">
        <f t="shared" ref="CN50:DE50" si="76">CN10+CN30</f>
        <v>108</v>
      </c>
      <c r="CO50" s="2">
        <f t="shared" si="76"/>
        <v>101</v>
      </c>
      <c r="CP50" s="2">
        <f t="shared" si="76"/>
        <v>105</v>
      </c>
      <c r="CQ50" s="2">
        <f t="shared" si="76"/>
        <v>103</v>
      </c>
      <c r="CR50" s="2">
        <f t="shared" si="76"/>
        <v>78</v>
      </c>
      <c r="CS50" s="2">
        <f t="shared" si="76"/>
        <v>109</v>
      </c>
      <c r="CT50" s="2">
        <f t="shared" si="76"/>
        <v>89</v>
      </c>
      <c r="CU50" s="2">
        <f t="shared" si="76"/>
        <v>83</v>
      </c>
      <c r="CV50" s="2">
        <f t="shared" si="76"/>
        <v>64</v>
      </c>
      <c r="CW50" s="2">
        <f t="shared" si="76"/>
        <v>84</v>
      </c>
      <c r="CX50" s="2">
        <f t="shared" si="76"/>
        <v>88</v>
      </c>
      <c r="CY50" s="2">
        <f t="shared" si="76"/>
        <v>82</v>
      </c>
      <c r="CZ50" s="2">
        <f t="shared" si="76"/>
        <v>67</v>
      </c>
      <c r="DA50" s="2">
        <f t="shared" si="76"/>
        <v>66</v>
      </c>
      <c r="DB50" s="2">
        <f t="shared" si="76"/>
        <v>76</v>
      </c>
      <c r="DC50" s="2">
        <f t="shared" si="76"/>
        <v>81</v>
      </c>
      <c r="DD50" s="2">
        <f t="shared" si="76"/>
        <v>71</v>
      </c>
      <c r="DE50" s="2">
        <f t="shared" si="76"/>
        <v>81</v>
      </c>
      <c r="DF50" s="2">
        <f t="shared" ref="DF50:DG50" si="77">DF10+DF30</f>
        <v>83</v>
      </c>
      <c r="DG50" s="2">
        <f t="shared" si="77"/>
        <v>73</v>
      </c>
      <c r="DH50" s="2">
        <f t="shared" ref="DH50:DI50" si="78">DH10+DH30</f>
        <v>44</v>
      </c>
      <c r="DI50" s="2">
        <f t="shared" si="78"/>
        <v>72</v>
      </c>
      <c r="DJ50" s="2">
        <f t="shared" ref="DJ50:DK50" si="79">DJ10+DJ30</f>
        <v>65</v>
      </c>
      <c r="DK50" s="2">
        <f t="shared" si="79"/>
        <v>61</v>
      </c>
      <c r="DL50" s="2">
        <f t="shared" ref="DL50:DM50" si="80">DL10+DL30</f>
        <v>44</v>
      </c>
      <c r="DM50" s="2">
        <f t="shared" si="80"/>
        <v>27</v>
      </c>
      <c r="DN50" s="2">
        <f t="shared" ref="DN50:DO50" si="81">DN10+DN30</f>
        <v>45</v>
      </c>
      <c r="DO50" s="2">
        <f t="shared" si="81"/>
        <v>49</v>
      </c>
      <c r="DP50" s="2">
        <f t="shared" ref="DP50:DQ50" si="82">DP10+DP30</f>
        <v>46</v>
      </c>
      <c r="DQ50" s="2">
        <f t="shared" si="82"/>
        <v>24</v>
      </c>
    </row>
    <row r="51" spans="1:121" ht="13.5" customHeight="1" x14ac:dyDescent="0.2">
      <c r="A51" s="24"/>
      <c r="D51" s="2" t="s">
        <v>93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>
        <f t="shared" ref="W51:BI51" si="83">SUM(CE60:CE62)/CE66</f>
        <v>0.20645161290322581</v>
      </c>
      <c r="X51" s="10">
        <f t="shared" si="83"/>
        <v>0.27638190954773867</v>
      </c>
      <c r="Y51" s="10">
        <f t="shared" si="83"/>
        <v>0.29075425790754256</v>
      </c>
      <c r="Z51" s="10">
        <f t="shared" si="83"/>
        <v>0.30920245398773005</v>
      </c>
      <c r="AA51" s="10">
        <f t="shared" si="83"/>
        <v>0.35285053929121724</v>
      </c>
      <c r="AB51" s="10">
        <f t="shared" si="83"/>
        <v>0.35775862068965519</v>
      </c>
      <c r="AC51" s="10">
        <f t="shared" si="83"/>
        <v>0.34146341463414637</v>
      </c>
      <c r="AD51" s="10">
        <f t="shared" si="83"/>
        <v>0.34395973154362414</v>
      </c>
      <c r="AE51" s="10">
        <f t="shared" si="83"/>
        <v>0.32963549920760699</v>
      </c>
      <c r="AF51" s="10">
        <f t="shared" si="83"/>
        <v>0.31778425655976678</v>
      </c>
      <c r="AG51" s="10">
        <f t="shared" si="83"/>
        <v>0.35187969924812029</v>
      </c>
      <c r="AH51" s="10">
        <f t="shared" si="83"/>
        <v>0.44822485207100593</v>
      </c>
      <c r="AI51" s="10">
        <f t="shared" si="83"/>
        <v>0.40680713128038898</v>
      </c>
      <c r="AJ51" s="10">
        <f t="shared" si="83"/>
        <v>0.51468048359240071</v>
      </c>
      <c r="AK51" s="10">
        <f t="shared" si="83"/>
        <v>0.43082311733800349</v>
      </c>
      <c r="AL51" s="10">
        <f t="shared" si="83"/>
        <v>0.46367521367521369</v>
      </c>
      <c r="AM51" s="10">
        <f t="shared" si="83"/>
        <v>0.46600000000000003</v>
      </c>
      <c r="AN51" s="10">
        <f t="shared" si="83"/>
        <v>0.39650872817955113</v>
      </c>
      <c r="AO51" s="10">
        <f t="shared" si="83"/>
        <v>0.4711934156378601</v>
      </c>
      <c r="AP51" s="10">
        <f t="shared" si="83"/>
        <v>0.42181069958847739</v>
      </c>
      <c r="AQ51" s="10">
        <f t="shared" si="83"/>
        <v>0.42643923240938164</v>
      </c>
      <c r="AR51" s="10">
        <f t="shared" si="83"/>
        <v>0.44262295081967212</v>
      </c>
      <c r="AS51" s="10">
        <f t="shared" si="83"/>
        <v>0.41509433962264153</v>
      </c>
      <c r="AT51" s="10">
        <f t="shared" si="83"/>
        <v>0.49667405764966743</v>
      </c>
      <c r="AU51" s="10">
        <f t="shared" si="83"/>
        <v>0.48017621145374451</v>
      </c>
      <c r="AV51" s="10">
        <f t="shared" si="83"/>
        <v>0.52662721893491127</v>
      </c>
      <c r="AW51" s="10">
        <f t="shared" si="83"/>
        <v>0.51641137855579866</v>
      </c>
      <c r="AX51" s="10">
        <f t="shared" si="83"/>
        <v>0.53305785123966942</v>
      </c>
      <c r="AY51" s="10">
        <f t="shared" si="83"/>
        <v>0.55650319829424311</v>
      </c>
      <c r="AZ51" s="10">
        <f t="shared" si="83"/>
        <v>0.50843373493975907</v>
      </c>
      <c r="BA51" s="10">
        <f t="shared" si="83"/>
        <v>0.58114035087719296</v>
      </c>
      <c r="BB51" s="10">
        <f t="shared" si="83"/>
        <v>0.54631828978622332</v>
      </c>
      <c r="BC51" s="10">
        <f t="shared" si="83"/>
        <v>0.60969387755102045</v>
      </c>
      <c r="BD51" s="10">
        <f t="shared" si="83"/>
        <v>0.55764075067024133</v>
      </c>
      <c r="BE51" s="10">
        <f t="shared" si="83"/>
        <v>0.67088607594936711</v>
      </c>
      <c r="BF51" s="10">
        <f t="shared" si="83"/>
        <v>0.49494949494949497</v>
      </c>
      <c r="BG51" s="10">
        <f t="shared" si="83"/>
        <v>0.47878787878787876</v>
      </c>
      <c r="BH51" s="10">
        <f t="shared" si="83"/>
        <v>0.52380952380952384</v>
      </c>
      <c r="BI51" s="10">
        <f t="shared" si="83"/>
        <v>0.63492063492063489</v>
      </c>
      <c r="BJ51" s="30"/>
      <c r="BK51" s="10"/>
      <c r="BL51" s="2" t="s">
        <v>53</v>
      </c>
      <c r="BM51" s="2">
        <f t="shared" si="64"/>
        <v>303</v>
      </c>
      <c r="CB51" s="2">
        <f t="shared" si="65"/>
        <v>179</v>
      </c>
      <c r="CE51" s="2">
        <f t="shared" ref="CE51:CM51" si="84">CE11+CE31</f>
        <v>156</v>
      </c>
      <c r="CF51" s="2">
        <f t="shared" si="84"/>
        <v>142</v>
      </c>
      <c r="CG51" s="2">
        <f t="shared" si="84"/>
        <v>128</v>
      </c>
      <c r="CH51" s="2">
        <f t="shared" si="84"/>
        <v>157</v>
      </c>
      <c r="CI51" s="2">
        <f t="shared" si="84"/>
        <v>136</v>
      </c>
      <c r="CJ51" s="2">
        <f t="shared" si="84"/>
        <v>93</v>
      </c>
      <c r="CK51" s="2">
        <f t="shared" si="84"/>
        <v>94</v>
      </c>
      <c r="CL51" s="2">
        <f t="shared" si="84"/>
        <v>87</v>
      </c>
      <c r="CM51" s="2">
        <f t="shared" si="84"/>
        <v>90</v>
      </c>
      <c r="CN51" s="2">
        <f t="shared" ref="CN51:DE51" si="85">CN11+CN31</f>
        <v>112</v>
      </c>
      <c r="CO51" s="2">
        <f t="shared" si="85"/>
        <v>86</v>
      </c>
      <c r="CP51" s="2">
        <f t="shared" si="85"/>
        <v>105</v>
      </c>
      <c r="CQ51" s="2">
        <f t="shared" si="85"/>
        <v>101</v>
      </c>
      <c r="CR51" s="2">
        <f t="shared" si="85"/>
        <v>90</v>
      </c>
      <c r="CS51" s="2">
        <f t="shared" si="85"/>
        <v>91</v>
      </c>
      <c r="CT51" s="2">
        <f t="shared" si="85"/>
        <v>63</v>
      </c>
      <c r="CU51" s="2">
        <f t="shared" si="85"/>
        <v>92</v>
      </c>
      <c r="CV51" s="2">
        <f t="shared" si="85"/>
        <v>59</v>
      </c>
      <c r="CW51" s="2">
        <f t="shared" si="85"/>
        <v>86</v>
      </c>
      <c r="CX51" s="2">
        <f t="shared" si="85"/>
        <v>72</v>
      </c>
      <c r="CY51" s="2">
        <f t="shared" si="85"/>
        <v>76</v>
      </c>
      <c r="CZ51" s="2">
        <f t="shared" si="85"/>
        <v>54</v>
      </c>
      <c r="DA51" s="2">
        <f t="shared" si="85"/>
        <v>67</v>
      </c>
      <c r="DB51" s="2">
        <f t="shared" si="85"/>
        <v>67</v>
      </c>
      <c r="DC51" s="2">
        <f t="shared" si="85"/>
        <v>42</v>
      </c>
      <c r="DD51" s="2">
        <f t="shared" si="85"/>
        <v>60</v>
      </c>
      <c r="DE51" s="2">
        <f t="shared" si="85"/>
        <v>57</v>
      </c>
      <c r="DF51" s="2">
        <f t="shared" ref="DF51:DG51" si="86">DF11+DF31</f>
        <v>62</v>
      </c>
      <c r="DG51" s="2">
        <f t="shared" si="86"/>
        <v>62</v>
      </c>
      <c r="DH51" s="2">
        <f t="shared" ref="DH51:DI51" si="87">DH11+DH31</f>
        <v>60</v>
      </c>
      <c r="DI51" s="2">
        <f t="shared" si="87"/>
        <v>57</v>
      </c>
      <c r="DJ51" s="2">
        <f t="shared" ref="DJ51:DK51" si="88">DJ11+DJ31</f>
        <v>56</v>
      </c>
      <c r="DK51" s="2">
        <f t="shared" si="88"/>
        <v>38</v>
      </c>
      <c r="DL51" s="2">
        <f t="shared" ref="DL51:DM51" si="89">DL11+DL31</f>
        <v>42</v>
      </c>
      <c r="DM51" s="2">
        <f t="shared" si="89"/>
        <v>23</v>
      </c>
      <c r="DN51" s="2">
        <f t="shared" ref="DN51:DO51" si="90">DN11+DN31</f>
        <v>43</v>
      </c>
      <c r="DO51" s="2">
        <f t="shared" si="90"/>
        <v>36</v>
      </c>
      <c r="DP51" s="2">
        <f t="shared" ref="DP51:DQ51" si="91">DP11+DP31</f>
        <v>36</v>
      </c>
      <c r="DQ51" s="2">
        <f t="shared" si="91"/>
        <v>13</v>
      </c>
    </row>
    <row r="52" spans="1:121" ht="13.5" customHeight="1" x14ac:dyDescent="0.2">
      <c r="A52" s="24"/>
      <c r="D52" s="2" t="s">
        <v>94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>
        <f t="shared" ref="W52:BI52" si="92">SUM(CE60:CE63)/CE66</f>
        <v>0.61419354838709672</v>
      </c>
      <c r="X52" s="10">
        <f t="shared" si="92"/>
        <v>0.69472361809045224</v>
      </c>
      <c r="Y52" s="10">
        <f t="shared" si="92"/>
        <v>0.71532846715328469</v>
      </c>
      <c r="Z52" s="10">
        <f t="shared" si="92"/>
        <v>0.83435582822085885</v>
      </c>
      <c r="AA52" s="10">
        <f t="shared" si="92"/>
        <v>0.8782742681047766</v>
      </c>
      <c r="AB52" s="10">
        <f t="shared" si="92"/>
        <v>0.87284482758620685</v>
      </c>
      <c r="AC52" s="10">
        <f t="shared" si="92"/>
        <v>0.8434959349593496</v>
      </c>
      <c r="AD52" s="10">
        <f t="shared" si="92"/>
        <v>0.83053691275167785</v>
      </c>
      <c r="AE52" s="10">
        <f t="shared" si="92"/>
        <v>0.78288431061806651</v>
      </c>
      <c r="AF52" s="10">
        <f t="shared" si="92"/>
        <v>0.78862973760932942</v>
      </c>
      <c r="AG52" s="10">
        <f t="shared" si="92"/>
        <v>0.83609022556390977</v>
      </c>
      <c r="AH52" s="10">
        <f t="shared" si="92"/>
        <v>0.90384615384615385</v>
      </c>
      <c r="AI52" s="10">
        <f t="shared" si="92"/>
        <v>0.8719611021069692</v>
      </c>
      <c r="AJ52" s="10">
        <f t="shared" si="92"/>
        <v>0.91018998272884288</v>
      </c>
      <c r="AK52" s="10">
        <f t="shared" si="92"/>
        <v>0.90718038528896672</v>
      </c>
      <c r="AL52" s="10">
        <f t="shared" si="92"/>
        <v>0.92521367521367526</v>
      </c>
      <c r="AM52" s="10">
        <f t="shared" si="92"/>
        <v>0.90200000000000002</v>
      </c>
      <c r="AN52" s="10">
        <f t="shared" si="92"/>
        <v>0.89526184538653364</v>
      </c>
      <c r="AO52" s="10">
        <f t="shared" si="92"/>
        <v>0.94032921810699588</v>
      </c>
      <c r="AP52" s="10">
        <f t="shared" si="92"/>
        <v>0.8847736625514403</v>
      </c>
      <c r="AQ52" s="10">
        <f t="shared" si="92"/>
        <v>0.88486140724946694</v>
      </c>
      <c r="AR52" s="10">
        <f t="shared" si="92"/>
        <v>0.9133489461358314</v>
      </c>
      <c r="AS52" s="10">
        <f t="shared" si="92"/>
        <v>0.83018867924528306</v>
      </c>
      <c r="AT52" s="10">
        <f t="shared" si="92"/>
        <v>0.91130820399113077</v>
      </c>
      <c r="AU52" s="10">
        <f t="shared" si="92"/>
        <v>0.93171806167400884</v>
      </c>
      <c r="AV52" s="10">
        <f t="shared" si="92"/>
        <v>0.94280078895463515</v>
      </c>
      <c r="AW52" s="10">
        <f t="shared" si="92"/>
        <v>0.9518599562363238</v>
      </c>
      <c r="AX52" s="10">
        <f t="shared" si="92"/>
        <v>0.94008264462809921</v>
      </c>
      <c r="AY52" s="10">
        <f t="shared" si="92"/>
        <v>0.92324093816631125</v>
      </c>
      <c r="AZ52" s="10">
        <f t="shared" si="92"/>
        <v>0.95421686746987955</v>
      </c>
      <c r="BA52" s="10">
        <f t="shared" si="92"/>
        <v>0.93421052631578949</v>
      </c>
      <c r="BB52" s="10">
        <f t="shared" si="92"/>
        <v>0.93111638954869358</v>
      </c>
      <c r="BC52" s="10">
        <f t="shared" si="92"/>
        <v>0.92602040816326525</v>
      </c>
      <c r="BD52" s="10">
        <f t="shared" si="92"/>
        <v>0.91689008042895437</v>
      </c>
      <c r="BE52" s="10">
        <f t="shared" si="92"/>
        <v>0.96202531645569622</v>
      </c>
      <c r="BF52" s="10">
        <f t="shared" si="92"/>
        <v>0.89393939393939392</v>
      </c>
      <c r="BG52" s="10">
        <f t="shared" si="92"/>
        <v>0.83030303030303032</v>
      </c>
      <c r="BH52" s="10">
        <f t="shared" si="92"/>
        <v>0.80158730158730163</v>
      </c>
      <c r="BI52" s="10">
        <f t="shared" si="92"/>
        <v>0.84126984126984128</v>
      </c>
      <c r="BJ52" s="30"/>
      <c r="BK52" s="10"/>
      <c r="BL52" s="2" t="s">
        <v>55</v>
      </c>
      <c r="BM52" s="2">
        <f t="shared" si="64"/>
        <v>257</v>
      </c>
      <c r="CB52" s="2">
        <f t="shared" si="65"/>
        <v>161</v>
      </c>
      <c r="CE52" s="2">
        <f t="shared" ref="CE52:CM52" si="93">CE12+CE32</f>
        <v>146</v>
      </c>
      <c r="CF52" s="2">
        <f t="shared" si="93"/>
        <v>132</v>
      </c>
      <c r="CG52" s="2">
        <f t="shared" si="93"/>
        <v>119</v>
      </c>
      <c r="CH52" s="2">
        <f t="shared" si="93"/>
        <v>141</v>
      </c>
      <c r="CI52" s="2">
        <f t="shared" si="93"/>
        <v>109</v>
      </c>
      <c r="CJ52" s="2">
        <f t="shared" si="93"/>
        <v>85</v>
      </c>
      <c r="CK52" s="2">
        <f t="shared" si="93"/>
        <v>55</v>
      </c>
      <c r="CL52" s="2">
        <f t="shared" si="93"/>
        <v>83</v>
      </c>
      <c r="CM52" s="2">
        <f t="shared" si="93"/>
        <v>97</v>
      </c>
      <c r="CN52" s="2">
        <f t="shared" ref="CN52:DE52" si="94">CN12+CN32</f>
        <v>100</v>
      </c>
      <c r="CO52" s="2">
        <f t="shared" si="94"/>
        <v>94</v>
      </c>
      <c r="CP52" s="2">
        <f t="shared" si="94"/>
        <v>85</v>
      </c>
      <c r="CQ52" s="2">
        <f t="shared" si="94"/>
        <v>95</v>
      </c>
      <c r="CR52" s="2">
        <f t="shared" si="94"/>
        <v>81</v>
      </c>
      <c r="CS52" s="2">
        <f t="shared" si="94"/>
        <v>84</v>
      </c>
      <c r="CT52" s="2">
        <f t="shared" si="94"/>
        <v>57</v>
      </c>
      <c r="CU52" s="2">
        <f t="shared" si="94"/>
        <v>71</v>
      </c>
      <c r="CV52" s="2">
        <f t="shared" si="94"/>
        <v>55</v>
      </c>
      <c r="CW52" s="2">
        <f t="shared" si="94"/>
        <v>65</v>
      </c>
      <c r="CX52" s="2">
        <f t="shared" si="94"/>
        <v>80</v>
      </c>
      <c r="CY52" s="2">
        <f t="shared" si="94"/>
        <v>58</v>
      </c>
      <c r="CZ52" s="2">
        <f t="shared" si="94"/>
        <v>46</v>
      </c>
      <c r="DA52" s="2">
        <f t="shared" si="94"/>
        <v>58</v>
      </c>
      <c r="DB52" s="2">
        <f t="shared" si="94"/>
        <v>45</v>
      </c>
      <c r="DC52" s="2">
        <f t="shared" si="94"/>
        <v>39</v>
      </c>
      <c r="DD52" s="2">
        <f t="shared" si="94"/>
        <v>48</v>
      </c>
      <c r="DE52" s="2">
        <f t="shared" si="94"/>
        <v>34</v>
      </c>
      <c r="DF52" s="2">
        <f t="shared" ref="DF52:DG52" si="95">DF12+DF32</f>
        <v>36</v>
      </c>
      <c r="DG52" s="2">
        <f t="shared" si="95"/>
        <v>38</v>
      </c>
      <c r="DH52" s="2">
        <f t="shared" ref="DH52:DI52" si="96">DH12+DH32</f>
        <v>31</v>
      </c>
      <c r="DI52" s="2">
        <f t="shared" si="96"/>
        <v>43</v>
      </c>
      <c r="DJ52" s="2">
        <f t="shared" ref="DJ52:DK52" si="97">DJ12+DJ32</f>
        <v>36</v>
      </c>
      <c r="DK52" s="2">
        <f t="shared" si="97"/>
        <v>38</v>
      </c>
      <c r="DL52" s="2">
        <f t="shared" ref="DL52:DM52" si="98">DL12+DL32</f>
        <v>29</v>
      </c>
      <c r="DM52" s="2">
        <f t="shared" si="98"/>
        <v>18</v>
      </c>
      <c r="DN52" s="2">
        <f t="shared" ref="DN52:DO52" si="99">DN12+DN32</f>
        <v>22</v>
      </c>
      <c r="DO52" s="2">
        <f t="shared" si="99"/>
        <v>25</v>
      </c>
      <c r="DP52" s="2">
        <f t="shared" ref="DP52:DQ52" si="100">DP12+DP32</f>
        <v>32</v>
      </c>
      <c r="DQ52" s="2">
        <f t="shared" si="100"/>
        <v>13</v>
      </c>
    </row>
    <row r="53" spans="1:121" ht="13.5" customHeight="1" x14ac:dyDescent="0.2">
      <c r="A53" s="24"/>
      <c r="D53" s="2" t="s">
        <v>95</v>
      </c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>
        <f t="shared" ref="W53:BI53" si="101">SUM(CE60:CE64)/CE66</f>
        <v>0.77419354838709675</v>
      </c>
      <c r="X53" s="10">
        <f t="shared" si="101"/>
        <v>0.82412060301507539</v>
      </c>
      <c r="Y53" s="10">
        <f t="shared" si="101"/>
        <v>0.83819951338199516</v>
      </c>
      <c r="Z53" s="10">
        <f t="shared" si="101"/>
        <v>0.94969325153374229</v>
      </c>
      <c r="AA53" s="10">
        <f t="shared" si="101"/>
        <v>0.96147919876733434</v>
      </c>
      <c r="AB53" s="10">
        <f t="shared" si="101"/>
        <v>0.96551724137931039</v>
      </c>
      <c r="AC53" s="10">
        <f t="shared" si="101"/>
        <v>0.93292682926829273</v>
      </c>
      <c r="AD53" s="10">
        <f t="shared" si="101"/>
        <v>0.93959731543624159</v>
      </c>
      <c r="AE53" s="10">
        <f t="shared" si="101"/>
        <v>0.92709984152139457</v>
      </c>
      <c r="AF53" s="10">
        <f t="shared" si="101"/>
        <v>0.92128279883381925</v>
      </c>
      <c r="AG53" s="10">
        <f t="shared" si="101"/>
        <v>0.95639097744360901</v>
      </c>
      <c r="AH53" s="10">
        <f t="shared" si="101"/>
        <v>0.99112426035502954</v>
      </c>
      <c r="AI53" s="10">
        <f t="shared" si="101"/>
        <v>0.98865478119935168</v>
      </c>
      <c r="AJ53" s="10">
        <f t="shared" si="101"/>
        <v>0.99481865284974091</v>
      </c>
      <c r="AK53" s="10">
        <f t="shared" si="101"/>
        <v>0.99124343257443082</v>
      </c>
      <c r="AL53" s="10">
        <f t="shared" si="101"/>
        <v>0.99145299145299148</v>
      </c>
      <c r="AM53" s="10">
        <f t="shared" si="101"/>
        <v>0.99399999999999999</v>
      </c>
      <c r="AN53" s="10">
        <f t="shared" si="101"/>
        <v>0.99251870324189528</v>
      </c>
      <c r="AO53" s="10">
        <f t="shared" si="101"/>
        <v>0.99176954732510292</v>
      </c>
      <c r="AP53" s="10">
        <f t="shared" si="101"/>
        <v>0.97942386831275718</v>
      </c>
      <c r="AQ53" s="10">
        <f t="shared" si="101"/>
        <v>0.97014925373134331</v>
      </c>
      <c r="AR53" s="10">
        <f t="shared" si="101"/>
        <v>0.99297423887587821</v>
      </c>
      <c r="AS53" s="10">
        <f t="shared" si="101"/>
        <v>0.96226415094339623</v>
      </c>
      <c r="AT53" s="10">
        <f t="shared" si="101"/>
        <v>0.99113082039911304</v>
      </c>
      <c r="AU53" s="10">
        <f t="shared" si="101"/>
        <v>0.98458149779735682</v>
      </c>
      <c r="AV53" s="10">
        <f t="shared" si="101"/>
        <v>0.98816568047337283</v>
      </c>
      <c r="AW53" s="10">
        <f t="shared" si="101"/>
        <v>0.98468271334792123</v>
      </c>
      <c r="AX53" s="10">
        <f t="shared" si="101"/>
        <v>0.99173553719008267</v>
      </c>
      <c r="AY53" s="10">
        <f t="shared" si="101"/>
        <v>0.99573560767590619</v>
      </c>
      <c r="AZ53" s="10">
        <f t="shared" si="101"/>
        <v>0.99518072289156623</v>
      </c>
      <c r="BA53" s="10">
        <f t="shared" si="101"/>
        <v>0.9978070175438597</v>
      </c>
      <c r="BB53" s="10">
        <f t="shared" si="101"/>
        <v>0.99049881235154391</v>
      </c>
      <c r="BC53" s="10">
        <f t="shared" si="101"/>
        <v>0.98469387755102045</v>
      </c>
      <c r="BD53" s="10">
        <f t="shared" si="101"/>
        <v>0.97587131367292224</v>
      </c>
      <c r="BE53" s="10">
        <f t="shared" si="101"/>
        <v>0.98734177215189878</v>
      </c>
      <c r="BF53" s="10">
        <f t="shared" si="101"/>
        <v>0.9747474747474747</v>
      </c>
      <c r="BG53" s="10">
        <f t="shared" si="101"/>
        <v>0.93939393939393945</v>
      </c>
      <c r="BH53" s="10">
        <f t="shared" si="101"/>
        <v>0.88888888888888884</v>
      </c>
      <c r="BI53" s="10">
        <f t="shared" si="101"/>
        <v>0.92063492063492058</v>
      </c>
      <c r="BJ53" s="30"/>
      <c r="BK53" s="10"/>
      <c r="BL53" s="2" t="s">
        <v>57</v>
      </c>
      <c r="BM53" s="2">
        <f t="shared" si="64"/>
        <v>230</v>
      </c>
      <c r="CB53" s="2">
        <f t="shared" si="65"/>
        <v>135</v>
      </c>
      <c r="CE53" s="2">
        <f t="shared" ref="CE53:CM53" si="102">CE13+CE33</f>
        <v>130</v>
      </c>
      <c r="CF53" s="2">
        <f t="shared" si="102"/>
        <v>116</v>
      </c>
      <c r="CG53" s="2">
        <f t="shared" si="102"/>
        <v>125</v>
      </c>
      <c r="CH53" s="2">
        <f t="shared" si="102"/>
        <v>101</v>
      </c>
      <c r="CI53" s="2">
        <f t="shared" si="102"/>
        <v>67</v>
      </c>
      <c r="CJ53" s="2">
        <f t="shared" si="102"/>
        <v>54</v>
      </c>
      <c r="CK53" s="2">
        <f t="shared" si="102"/>
        <v>61</v>
      </c>
      <c r="CL53" s="2">
        <f t="shared" si="102"/>
        <v>66</v>
      </c>
      <c r="CM53" s="2">
        <f t="shared" si="102"/>
        <v>86</v>
      </c>
      <c r="CN53" s="2">
        <f t="shared" ref="CN53:DE53" si="103">CN13+CN33</f>
        <v>74</v>
      </c>
      <c r="CO53" s="2">
        <f t="shared" si="103"/>
        <v>74</v>
      </c>
      <c r="CP53" s="2">
        <f t="shared" si="103"/>
        <v>81</v>
      </c>
      <c r="CQ53" s="2">
        <f t="shared" si="103"/>
        <v>74</v>
      </c>
      <c r="CR53" s="2">
        <f t="shared" si="103"/>
        <v>75</v>
      </c>
      <c r="CS53" s="2">
        <f t="shared" si="103"/>
        <v>54</v>
      </c>
      <c r="CT53" s="2">
        <f t="shared" si="103"/>
        <v>62</v>
      </c>
      <c r="CU53" s="2">
        <f t="shared" si="103"/>
        <v>57</v>
      </c>
      <c r="CV53" s="2">
        <f t="shared" si="103"/>
        <v>34</v>
      </c>
      <c r="CW53" s="2">
        <f t="shared" si="103"/>
        <v>50</v>
      </c>
      <c r="CX53" s="2">
        <f t="shared" si="103"/>
        <v>44</v>
      </c>
      <c r="CY53" s="2">
        <f t="shared" si="103"/>
        <v>30</v>
      </c>
      <c r="CZ53" s="2">
        <f t="shared" si="103"/>
        <v>21</v>
      </c>
      <c r="DA53" s="2">
        <f t="shared" si="103"/>
        <v>38</v>
      </c>
      <c r="DB53" s="2">
        <f t="shared" si="103"/>
        <v>36</v>
      </c>
      <c r="DC53" s="2">
        <f t="shared" si="103"/>
        <v>30</v>
      </c>
      <c r="DD53" s="2">
        <f t="shared" si="103"/>
        <v>36</v>
      </c>
      <c r="DE53" s="2">
        <f t="shared" si="103"/>
        <v>27</v>
      </c>
      <c r="DF53" s="2">
        <f t="shared" ref="DF53:DG53" si="104">DF13+DF33</f>
        <v>36</v>
      </c>
      <c r="DG53" s="2">
        <f t="shared" si="104"/>
        <v>31</v>
      </c>
      <c r="DH53" s="2">
        <f t="shared" ref="DH53:DI53" si="105">DH13+DH33</f>
        <v>24</v>
      </c>
      <c r="DI53" s="2">
        <f t="shared" si="105"/>
        <v>21</v>
      </c>
      <c r="DJ53" s="2">
        <f t="shared" ref="DJ53:DK53" si="106">DJ13+DJ33</f>
        <v>27</v>
      </c>
      <c r="DK53" s="2">
        <f t="shared" si="106"/>
        <v>22</v>
      </c>
      <c r="DL53" s="2">
        <f t="shared" ref="DL53:DM53" si="107">DL13+DL33</f>
        <v>12</v>
      </c>
      <c r="DM53" s="2">
        <f t="shared" si="107"/>
        <v>15</v>
      </c>
      <c r="DN53" s="2">
        <f t="shared" ref="DN53:DO53" si="108">DN13+DN33</f>
        <v>15</v>
      </c>
      <c r="DO53" s="2">
        <f t="shared" si="108"/>
        <v>28</v>
      </c>
      <c r="DP53" s="2">
        <f t="shared" ref="DP53:DQ53" si="109">DP13+DP33</f>
        <v>24</v>
      </c>
      <c r="DQ53" s="2">
        <f t="shared" si="109"/>
        <v>16</v>
      </c>
    </row>
    <row r="54" spans="1:121" ht="13.5" customHeight="1" x14ac:dyDescent="0.2">
      <c r="A54" s="24"/>
      <c r="D54" s="14" t="s">
        <v>70</v>
      </c>
      <c r="E54" s="12"/>
      <c r="F54" s="12"/>
      <c r="G54" s="12"/>
      <c r="H54" s="12"/>
      <c r="I54" s="12"/>
      <c r="J54" s="12"/>
      <c r="K54" s="12"/>
      <c r="L54" s="12"/>
      <c r="M54" s="12"/>
      <c r="N54" s="12">
        <v>0.21</v>
      </c>
      <c r="O54" s="12">
        <v>0.21</v>
      </c>
      <c r="P54" s="12">
        <v>0.19</v>
      </c>
      <c r="Q54" s="12">
        <v>0.24</v>
      </c>
      <c r="R54" s="12">
        <v>0.24</v>
      </c>
      <c r="S54" s="12">
        <v>0.22</v>
      </c>
      <c r="T54" s="12">
        <v>0.25</v>
      </c>
      <c r="U54" s="12">
        <v>0.22</v>
      </c>
      <c r="V54" s="12">
        <v>0.2</v>
      </c>
      <c r="W54" s="12">
        <f t="shared" ref="W54:BI54" si="110">CE65/CE66</f>
        <v>0.22580645161290322</v>
      </c>
      <c r="X54" s="12">
        <f t="shared" si="110"/>
        <v>0.17587939698492464</v>
      </c>
      <c r="Y54" s="12">
        <f t="shared" si="110"/>
        <v>0.16180048661800486</v>
      </c>
      <c r="Z54" s="12">
        <f t="shared" si="110"/>
        <v>5.030674846625767E-2</v>
      </c>
      <c r="AA54" s="12">
        <f t="shared" si="110"/>
        <v>3.8520801232665637E-2</v>
      </c>
      <c r="AB54" s="12">
        <f t="shared" si="110"/>
        <v>3.4482758620689655E-2</v>
      </c>
      <c r="AC54" s="12">
        <f t="shared" si="110"/>
        <v>6.7073170731707321E-2</v>
      </c>
      <c r="AD54" s="12">
        <f t="shared" si="110"/>
        <v>6.0402684563758392E-2</v>
      </c>
      <c r="AE54" s="12">
        <f t="shared" si="110"/>
        <v>7.2900158478605384E-2</v>
      </c>
      <c r="AF54" s="12">
        <f t="shared" si="110"/>
        <v>7.8717201166180764E-2</v>
      </c>
      <c r="AG54" s="12">
        <f t="shared" si="110"/>
        <v>4.3609022556390979E-2</v>
      </c>
      <c r="AH54" s="12">
        <f t="shared" si="110"/>
        <v>8.8757396449704144E-3</v>
      </c>
      <c r="AI54" s="12">
        <f t="shared" si="110"/>
        <v>1.1345218800648298E-2</v>
      </c>
      <c r="AJ54" s="12">
        <f t="shared" si="110"/>
        <v>5.1813471502590676E-3</v>
      </c>
      <c r="AK54" s="12">
        <f t="shared" si="110"/>
        <v>8.7565674255691769E-3</v>
      </c>
      <c r="AL54" s="12">
        <f t="shared" si="110"/>
        <v>8.5470085470085479E-3</v>
      </c>
      <c r="AM54" s="12">
        <f t="shared" si="110"/>
        <v>6.0000000000000001E-3</v>
      </c>
      <c r="AN54" s="12">
        <f t="shared" si="110"/>
        <v>7.481296758104738E-3</v>
      </c>
      <c r="AO54" s="12">
        <f t="shared" si="110"/>
        <v>8.23045267489712E-3</v>
      </c>
      <c r="AP54" s="12">
        <f t="shared" si="110"/>
        <v>2.0576131687242798E-2</v>
      </c>
      <c r="AQ54" s="12">
        <f t="shared" si="110"/>
        <v>2.9850746268656716E-2</v>
      </c>
      <c r="AR54" s="12">
        <f t="shared" si="110"/>
        <v>7.0257611241217799E-3</v>
      </c>
      <c r="AS54" s="12">
        <f t="shared" si="110"/>
        <v>3.7735849056603772E-2</v>
      </c>
      <c r="AT54" s="12">
        <f t="shared" si="110"/>
        <v>8.869179600886918E-3</v>
      </c>
      <c r="AU54" s="12">
        <f t="shared" si="110"/>
        <v>1.5418502202643172E-2</v>
      </c>
      <c r="AV54" s="12">
        <f t="shared" si="110"/>
        <v>1.1834319526627219E-2</v>
      </c>
      <c r="AW54" s="12">
        <f t="shared" si="110"/>
        <v>1.5317286652078774E-2</v>
      </c>
      <c r="AX54" s="12">
        <f t="shared" si="110"/>
        <v>8.2644628099173556E-3</v>
      </c>
      <c r="AY54" s="12">
        <f t="shared" si="110"/>
        <v>4.2643923240938165E-3</v>
      </c>
      <c r="AZ54" s="12">
        <f t="shared" si="110"/>
        <v>4.8192771084337354E-3</v>
      </c>
      <c r="BA54" s="12">
        <f t="shared" si="110"/>
        <v>2.1929824561403508E-3</v>
      </c>
      <c r="BB54" s="12">
        <f t="shared" si="110"/>
        <v>9.5011876484560574E-3</v>
      </c>
      <c r="BC54" s="12">
        <f t="shared" si="110"/>
        <v>1.5306122448979591E-2</v>
      </c>
      <c r="BD54" s="12">
        <f t="shared" si="110"/>
        <v>2.4128686327077747E-2</v>
      </c>
      <c r="BE54" s="12">
        <f t="shared" si="110"/>
        <v>1.2658227848101266E-2</v>
      </c>
      <c r="BF54" s="12">
        <f t="shared" si="110"/>
        <v>2.5252525252525252E-2</v>
      </c>
      <c r="BG54" s="12">
        <f t="shared" si="110"/>
        <v>6.0606060606060608E-2</v>
      </c>
      <c r="BH54" s="12">
        <f t="shared" si="110"/>
        <v>0.1111111111111111</v>
      </c>
      <c r="BI54" s="12">
        <f t="shared" si="110"/>
        <v>7.9365079365079361E-2</v>
      </c>
      <c r="BJ54" s="30"/>
      <c r="BK54" s="10"/>
      <c r="BL54" s="2" t="s">
        <v>59</v>
      </c>
      <c r="BM54" s="2">
        <f t="shared" si="64"/>
        <v>181</v>
      </c>
      <c r="CB54" s="2">
        <f t="shared" si="65"/>
        <v>102</v>
      </c>
      <c r="CE54" s="2">
        <f t="shared" ref="CE54:CM54" si="111">CE14+CE34</f>
        <v>82</v>
      </c>
      <c r="CF54" s="2">
        <f t="shared" si="111"/>
        <v>108</v>
      </c>
      <c r="CG54" s="2">
        <f t="shared" si="111"/>
        <v>75</v>
      </c>
      <c r="CH54" s="2">
        <f t="shared" si="111"/>
        <v>77</v>
      </c>
      <c r="CI54" s="2">
        <f t="shared" si="111"/>
        <v>61</v>
      </c>
      <c r="CJ54" s="2">
        <f t="shared" si="111"/>
        <v>40</v>
      </c>
      <c r="CK54" s="2">
        <f t="shared" si="111"/>
        <v>43</v>
      </c>
      <c r="CL54" s="2">
        <f t="shared" si="111"/>
        <v>58</v>
      </c>
      <c r="CM54" s="2">
        <f t="shared" si="111"/>
        <v>71</v>
      </c>
      <c r="CN54" s="2">
        <f t="shared" ref="CN54:DE54" si="112">CN14+CN34</f>
        <v>74</v>
      </c>
      <c r="CO54" s="2">
        <f t="shared" si="112"/>
        <v>63</v>
      </c>
      <c r="CP54" s="2">
        <f t="shared" si="112"/>
        <v>50</v>
      </c>
      <c r="CQ54" s="2">
        <f t="shared" si="112"/>
        <v>54</v>
      </c>
      <c r="CR54" s="2">
        <f t="shared" si="112"/>
        <v>47</v>
      </c>
      <c r="CS54" s="2">
        <f t="shared" si="112"/>
        <v>44</v>
      </c>
      <c r="CT54" s="2">
        <f t="shared" si="112"/>
        <v>37</v>
      </c>
      <c r="CU54" s="2">
        <f t="shared" si="112"/>
        <v>38</v>
      </c>
      <c r="CV54" s="2">
        <f t="shared" si="112"/>
        <v>32</v>
      </c>
      <c r="CW54" s="2">
        <f t="shared" si="112"/>
        <v>29</v>
      </c>
      <c r="CX54" s="2">
        <f t="shared" si="112"/>
        <v>25</v>
      </c>
      <c r="CY54" s="2">
        <f t="shared" si="112"/>
        <v>30</v>
      </c>
      <c r="CZ54" s="2">
        <f t="shared" si="112"/>
        <v>24</v>
      </c>
      <c r="DA54" s="2">
        <f t="shared" si="112"/>
        <v>34</v>
      </c>
      <c r="DB54" s="2">
        <f t="shared" si="112"/>
        <v>26</v>
      </c>
      <c r="DC54" s="2">
        <f t="shared" si="112"/>
        <v>30</v>
      </c>
      <c r="DD54" s="2">
        <f t="shared" si="112"/>
        <v>26</v>
      </c>
      <c r="DE54" s="2">
        <f t="shared" si="112"/>
        <v>20</v>
      </c>
      <c r="DF54" s="2">
        <f t="shared" ref="DF54:DG54" si="113">DF14+DF34</f>
        <v>26</v>
      </c>
      <c r="DG54" s="2">
        <f t="shared" si="113"/>
        <v>9</v>
      </c>
      <c r="DH54" s="2">
        <f t="shared" ref="DH54:DI54" si="114">DH14+DH34</f>
        <v>20</v>
      </c>
      <c r="DI54" s="2">
        <f t="shared" si="114"/>
        <v>11</v>
      </c>
      <c r="DJ54" s="2">
        <f t="shared" ref="DJ54:DK54" si="115">DJ14+DJ34</f>
        <v>16</v>
      </c>
      <c r="DK54" s="2">
        <f t="shared" si="115"/>
        <v>14</v>
      </c>
      <c r="DL54" s="2">
        <f t="shared" ref="DL54:DM54" si="116">DL14+DL34</f>
        <v>14</v>
      </c>
      <c r="DM54" s="2">
        <f t="shared" si="116"/>
        <v>7</v>
      </c>
      <c r="DN54" s="2">
        <f t="shared" ref="DN54:DO54" si="117">DN14+DN34</f>
        <v>15</v>
      </c>
      <c r="DO54" s="2">
        <f t="shared" si="117"/>
        <v>17</v>
      </c>
      <c r="DP54" s="2">
        <f t="shared" ref="DP54:DQ54" si="118">DP14+DP34</f>
        <v>32</v>
      </c>
      <c r="DQ54" s="2">
        <f t="shared" si="118"/>
        <v>6</v>
      </c>
    </row>
    <row r="55" spans="1:121" ht="13.5" customHeight="1" x14ac:dyDescent="0.2">
      <c r="A55" s="24"/>
      <c r="D55" s="9" t="s">
        <v>72</v>
      </c>
      <c r="E55" s="11"/>
      <c r="F55" s="11"/>
      <c r="G55" s="11"/>
      <c r="H55" s="11"/>
      <c r="I55" s="11"/>
      <c r="J55" s="11"/>
      <c r="K55" s="11"/>
      <c r="L55" s="11"/>
      <c r="M55" s="11"/>
      <c r="N55" s="23">
        <f t="shared" ref="N55:BI55" si="119">BV67</f>
        <v>19.8</v>
      </c>
      <c r="O55" s="23">
        <f t="shared" si="119"/>
        <v>19.5</v>
      </c>
      <c r="P55" s="23">
        <f t="shared" si="119"/>
        <v>19.600000000000001</v>
      </c>
      <c r="Q55" s="23">
        <f t="shared" si="119"/>
        <v>19.3</v>
      </c>
      <c r="R55" s="23">
        <f t="shared" si="119"/>
        <v>19.100000000000001</v>
      </c>
      <c r="S55" s="23">
        <f t="shared" si="119"/>
        <v>19</v>
      </c>
      <c r="T55" s="23">
        <f t="shared" si="119"/>
        <v>18.899999999999999</v>
      </c>
      <c r="U55" s="23">
        <f t="shared" si="119"/>
        <v>19.600000000000001</v>
      </c>
      <c r="V55" s="23">
        <f t="shared" si="119"/>
        <v>22.6</v>
      </c>
      <c r="W55" s="23">
        <f t="shared" si="119"/>
        <v>19.899999999999999</v>
      </c>
      <c r="X55" s="23">
        <f t="shared" si="119"/>
        <v>20.6</v>
      </c>
      <c r="Y55" s="23">
        <f t="shared" si="119"/>
        <v>20.9</v>
      </c>
      <c r="Z55" s="23">
        <f t="shared" si="119"/>
        <v>21.9</v>
      </c>
      <c r="AA55" s="23">
        <f t="shared" si="119"/>
        <v>22.3</v>
      </c>
      <c r="AB55" s="23">
        <f t="shared" si="119"/>
        <v>22.2</v>
      </c>
      <c r="AC55" s="23">
        <f t="shared" si="119"/>
        <v>22.1</v>
      </c>
      <c r="AD55" s="23">
        <f t="shared" si="119"/>
        <v>22.2</v>
      </c>
      <c r="AE55" s="23">
        <f t="shared" si="119"/>
        <v>21.8</v>
      </c>
      <c r="AF55" s="23">
        <f t="shared" si="119"/>
        <v>21.7</v>
      </c>
      <c r="AG55" s="23">
        <f t="shared" si="119"/>
        <v>22.4</v>
      </c>
      <c r="AH55" s="23">
        <f t="shared" si="119"/>
        <v>23.3</v>
      </c>
      <c r="AI55" s="23">
        <f t="shared" si="119"/>
        <v>22.9</v>
      </c>
      <c r="AJ55" s="23">
        <f t="shared" si="119"/>
        <v>23.5</v>
      </c>
      <c r="AK55" s="23">
        <f t="shared" si="119"/>
        <v>23.1</v>
      </c>
      <c r="AL55" s="23">
        <f t="shared" si="119"/>
        <v>23.3</v>
      </c>
      <c r="AM55" s="23">
        <f t="shared" si="119"/>
        <v>23.2</v>
      </c>
      <c r="AN55" s="23">
        <f t="shared" si="119"/>
        <v>22.9</v>
      </c>
      <c r="AO55" s="23">
        <f t="shared" si="119"/>
        <v>23.5</v>
      </c>
      <c r="AP55" s="23">
        <f t="shared" si="119"/>
        <v>22.9</v>
      </c>
      <c r="AQ55" s="23">
        <f t="shared" si="119"/>
        <v>22.8</v>
      </c>
      <c r="AR55" s="23">
        <f t="shared" si="119"/>
        <v>23.3</v>
      </c>
      <c r="AS55" s="23">
        <f t="shared" si="119"/>
        <v>22.7</v>
      </c>
      <c r="AT55" s="23">
        <f t="shared" si="119"/>
        <v>23.5</v>
      </c>
      <c r="AU55" s="23">
        <f t="shared" si="119"/>
        <v>23.5</v>
      </c>
      <c r="AV55" s="23">
        <f t="shared" si="119"/>
        <v>24.1</v>
      </c>
      <c r="AW55" s="23">
        <f t="shared" si="119"/>
        <v>24.1</v>
      </c>
      <c r="AX55" s="23">
        <f t="shared" si="119"/>
        <v>24.1</v>
      </c>
      <c r="AY55" s="23">
        <f t="shared" si="119"/>
        <v>24.1</v>
      </c>
      <c r="AZ55" s="23">
        <f t="shared" si="119"/>
        <v>24</v>
      </c>
      <c r="BA55" s="23">
        <f t="shared" si="119"/>
        <v>24.4</v>
      </c>
      <c r="BB55" s="23">
        <f t="shared" si="119"/>
        <v>24.1</v>
      </c>
      <c r="BC55" s="23">
        <f t="shared" si="119"/>
        <v>24.5</v>
      </c>
      <c r="BD55" s="23">
        <f t="shared" si="119"/>
        <v>24.4</v>
      </c>
      <c r="BE55" s="23">
        <f t="shared" si="119"/>
        <v>25.5</v>
      </c>
      <c r="BF55" s="23">
        <f t="shared" si="119"/>
        <v>23.8</v>
      </c>
      <c r="BG55" s="23">
        <f t="shared" si="119"/>
        <v>23.6</v>
      </c>
      <c r="BH55" s="23">
        <f t="shared" si="119"/>
        <v>23.5</v>
      </c>
      <c r="BI55" s="23">
        <f t="shared" si="119"/>
        <v>25.1</v>
      </c>
      <c r="BJ55" s="25"/>
      <c r="BL55" s="2" t="s">
        <v>61</v>
      </c>
      <c r="BM55" s="2">
        <f t="shared" si="64"/>
        <v>103</v>
      </c>
      <c r="CB55" s="2">
        <f t="shared" si="65"/>
        <v>55</v>
      </c>
      <c r="CE55" s="2">
        <f t="shared" ref="CE55:CM55" si="120">CE15+CE35</f>
        <v>60</v>
      </c>
      <c r="CF55" s="2">
        <f t="shared" si="120"/>
        <v>47</v>
      </c>
      <c r="CG55" s="2">
        <f t="shared" si="120"/>
        <v>69</v>
      </c>
      <c r="CH55" s="2">
        <f t="shared" si="120"/>
        <v>51</v>
      </c>
      <c r="CI55" s="2">
        <f t="shared" si="120"/>
        <v>37</v>
      </c>
      <c r="CJ55" s="2">
        <f t="shared" si="120"/>
        <v>27</v>
      </c>
      <c r="CK55" s="2">
        <f t="shared" si="120"/>
        <v>48</v>
      </c>
      <c r="CL55" s="2">
        <f t="shared" si="120"/>
        <v>47</v>
      </c>
      <c r="CM55" s="2">
        <f t="shared" si="120"/>
        <v>36</v>
      </c>
      <c r="CN55" s="2">
        <f t="shared" ref="CN55:DE55" si="121">CN15+CN35</f>
        <v>53</v>
      </c>
      <c r="CO55" s="2">
        <f t="shared" si="121"/>
        <v>56</v>
      </c>
      <c r="CP55" s="2">
        <f t="shared" si="121"/>
        <v>42</v>
      </c>
      <c r="CQ55" s="2">
        <f t="shared" si="121"/>
        <v>30</v>
      </c>
      <c r="CR55" s="2">
        <f t="shared" si="121"/>
        <v>31</v>
      </c>
      <c r="CS55" s="2">
        <f t="shared" si="121"/>
        <v>35</v>
      </c>
      <c r="CT55" s="2">
        <f t="shared" si="121"/>
        <v>29</v>
      </c>
      <c r="CU55" s="2">
        <f t="shared" si="121"/>
        <v>17</v>
      </c>
      <c r="CV55" s="2">
        <f t="shared" si="121"/>
        <v>12</v>
      </c>
      <c r="CW55" s="2">
        <f t="shared" si="121"/>
        <v>18</v>
      </c>
      <c r="CX55" s="2">
        <f t="shared" si="121"/>
        <v>20</v>
      </c>
      <c r="CY55" s="2">
        <f t="shared" si="121"/>
        <v>20</v>
      </c>
      <c r="CZ55" s="2">
        <f t="shared" si="121"/>
        <v>16</v>
      </c>
      <c r="DA55" s="2">
        <f t="shared" si="121"/>
        <v>19</v>
      </c>
      <c r="DB55" s="2">
        <f t="shared" si="121"/>
        <v>11</v>
      </c>
      <c r="DC55" s="2">
        <f t="shared" si="121"/>
        <v>14</v>
      </c>
      <c r="DD55" s="2">
        <f t="shared" si="121"/>
        <v>26</v>
      </c>
      <c r="DE55" s="2">
        <f t="shared" si="121"/>
        <v>15</v>
      </c>
      <c r="DF55" s="2">
        <f t="shared" ref="DF55:DG55" si="122">DF15+DF35</f>
        <v>16</v>
      </c>
      <c r="DG55" s="2">
        <f t="shared" si="122"/>
        <v>11</v>
      </c>
      <c r="DH55" s="2">
        <f t="shared" ref="DH55:DI55" si="123">DH15+DH35</f>
        <v>14</v>
      </c>
      <c r="DI55" s="2">
        <f t="shared" si="123"/>
        <v>14</v>
      </c>
      <c r="DJ55" s="2">
        <f t="shared" ref="DJ55:DK55" si="124">DJ15+DJ35</f>
        <v>7</v>
      </c>
      <c r="DK55" s="2">
        <f t="shared" si="124"/>
        <v>8</v>
      </c>
      <c r="DL55" s="2">
        <f t="shared" ref="DL55:DM55" si="125">DL15+DL35</f>
        <v>3</v>
      </c>
      <c r="DM55" s="2">
        <f t="shared" si="125"/>
        <v>4</v>
      </c>
      <c r="DN55" s="2">
        <f t="shared" ref="DN55:DO55" si="126">DN15+DN35</f>
        <v>17</v>
      </c>
      <c r="DO55" s="2">
        <f t="shared" si="126"/>
        <v>17</v>
      </c>
      <c r="DP55" s="2">
        <f t="shared" ref="DP55:DQ55" si="127">DP15+DP35</f>
        <v>22</v>
      </c>
      <c r="DQ55" s="2">
        <f t="shared" si="127"/>
        <v>8</v>
      </c>
    </row>
    <row r="56" spans="1:121" ht="13.5" customHeight="1" x14ac:dyDescent="0.2">
      <c r="A56" s="2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25"/>
      <c r="BL56" s="2" t="s">
        <v>63</v>
      </c>
      <c r="BM56" s="2">
        <f t="shared" si="64"/>
        <v>43</v>
      </c>
      <c r="CB56" s="2">
        <f t="shared" si="65"/>
        <v>47</v>
      </c>
      <c r="CE56" s="2">
        <f t="shared" ref="CE56:CM56" si="128">CE16+CE36</f>
        <v>46</v>
      </c>
      <c r="CF56" s="2">
        <f t="shared" si="128"/>
        <v>41</v>
      </c>
      <c r="CG56" s="2">
        <f t="shared" si="128"/>
        <v>33</v>
      </c>
      <c r="CH56" s="2">
        <f t="shared" si="128"/>
        <v>25</v>
      </c>
      <c r="CI56" s="2">
        <f t="shared" si="128"/>
        <v>18</v>
      </c>
      <c r="CJ56" s="2">
        <f t="shared" si="128"/>
        <v>14</v>
      </c>
      <c r="CK56" s="2">
        <f t="shared" si="128"/>
        <v>18</v>
      </c>
      <c r="CL56" s="2">
        <f t="shared" si="128"/>
        <v>28</v>
      </c>
      <c r="CM56" s="2">
        <f t="shared" si="128"/>
        <v>35</v>
      </c>
      <c r="CN56" s="2">
        <f t="shared" ref="CN56:DE56" si="129">CN16+CN36</f>
        <v>40</v>
      </c>
      <c r="CO56" s="2">
        <f t="shared" si="129"/>
        <v>29</v>
      </c>
      <c r="CP56" s="2">
        <f t="shared" si="129"/>
        <v>27</v>
      </c>
      <c r="CQ56" s="2">
        <f t="shared" si="129"/>
        <v>17</v>
      </c>
      <c r="CR56" s="2">
        <f t="shared" si="129"/>
        <v>23</v>
      </c>
      <c r="CS56" s="2">
        <f t="shared" si="129"/>
        <v>22</v>
      </c>
      <c r="CT56" s="2">
        <f t="shared" si="129"/>
        <v>16</v>
      </c>
      <c r="CU56" s="2">
        <f t="shared" si="129"/>
        <v>12</v>
      </c>
      <c r="CV56" s="2">
        <f t="shared" si="129"/>
        <v>6</v>
      </c>
      <c r="CW56" s="2">
        <f t="shared" si="129"/>
        <v>12</v>
      </c>
      <c r="CX56" s="2">
        <f t="shared" si="129"/>
        <v>11</v>
      </c>
      <c r="CY56" s="2">
        <f t="shared" si="129"/>
        <v>13</v>
      </c>
      <c r="CZ56" s="2">
        <f t="shared" si="129"/>
        <v>22</v>
      </c>
      <c r="DA56" s="2">
        <f t="shared" si="129"/>
        <v>14</v>
      </c>
      <c r="DB56" s="2">
        <f t="shared" si="129"/>
        <v>10</v>
      </c>
      <c r="DC56" s="2">
        <f t="shared" si="129"/>
        <v>8</v>
      </c>
      <c r="DD56" s="2">
        <f t="shared" si="129"/>
        <v>9</v>
      </c>
      <c r="DE56" s="2">
        <f t="shared" si="129"/>
        <v>5</v>
      </c>
      <c r="DF56" s="2">
        <f t="shared" ref="DF56:DG56" si="130">DF16+DF36</f>
        <v>9</v>
      </c>
      <c r="DG56" s="2">
        <f t="shared" si="130"/>
        <v>8</v>
      </c>
      <c r="DH56" s="2">
        <f t="shared" ref="DH56:DI56" si="131">DH16+DH36</f>
        <v>6</v>
      </c>
      <c r="DI56" s="2">
        <f t="shared" si="131"/>
        <v>6</v>
      </c>
      <c r="DJ56" s="2">
        <f t="shared" ref="DJ56:DK56" si="132">DJ16+DJ36</f>
        <v>8</v>
      </c>
      <c r="DK56" s="2">
        <f t="shared" si="132"/>
        <v>2</v>
      </c>
      <c r="DL56" s="2">
        <f t="shared" ref="DL56:DM56" si="133">DL16+DL36</f>
        <v>3</v>
      </c>
      <c r="DM56" s="2">
        <f t="shared" si="133"/>
        <v>1</v>
      </c>
      <c r="DN56" s="2">
        <f t="shared" ref="DN56:DO56" si="134">DN16+DN36</f>
        <v>2</v>
      </c>
      <c r="DO56" s="2">
        <f t="shared" si="134"/>
        <v>3</v>
      </c>
      <c r="DP56" s="2">
        <f t="shared" ref="DP56:DQ56" si="135">DP16+DP36</f>
        <v>3</v>
      </c>
      <c r="DQ56" s="2">
        <f t="shared" si="135"/>
        <v>6</v>
      </c>
    </row>
    <row r="57" spans="1:121" ht="13.5" customHeight="1" x14ac:dyDescent="0.2">
      <c r="A57" s="24"/>
      <c r="BJ57" s="25"/>
      <c r="BL57" s="2" t="s">
        <v>64</v>
      </c>
      <c r="BM57" s="2">
        <f t="shared" si="64"/>
        <v>24</v>
      </c>
      <c r="CB57" s="2">
        <f t="shared" si="65"/>
        <v>33</v>
      </c>
      <c r="CE57" s="2">
        <f t="shared" ref="CE57:CM57" si="136">CE17+CE37</f>
        <v>36</v>
      </c>
      <c r="CF57" s="2">
        <f t="shared" si="136"/>
        <v>35</v>
      </c>
      <c r="CG57" s="2">
        <f t="shared" si="136"/>
        <v>18</v>
      </c>
      <c r="CH57" s="2">
        <f t="shared" si="136"/>
        <v>14</v>
      </c>
      <c r="CI57" s="2">
        <f t="shared" si="136"/>
        <v>5</v>
      </c>
      <c r="CJ57" s="2">
        <f t="shared" si="136"/>
        <v>4</v>
      </c>
      <c r="CK57" s="2">
        <f t="shared" si="136"/>
        <v>8</v>
      </c>
      <c r="CL57" s="2">
        <f t="shared" si="136"/>
        <v>7</v>
      </c>
      <c r="CM57" s="2">
        <f t="shared" si="136"/>
        <v>20</v>
      </c>
      <c r="CN57" s="2">
        <f t="shared" ref="CN57:DE57" si="137">CN17+CN37</f>
        <v>24</v>
      </c>
      <c r="CO57" s="2">
        <f t="shared" si="137"/>
        <v>16</v>
      </c>
      <c r="CP57" s="2">
        <f t="shared" si="137"/>
        <v>13</v>
      </c>
      <c r="CQ57" s="2">
        <f t="shared" si="137"/>
        <v>11</v>
      </c>
      <c r="CR57" s="2">
        <f t="shared" si="137"/>
        <v>10</v>
      </c>
      <c r="CS57" s="2">
        <f t="shared" si="137"/>
        <v>8</v>
      </c>
      <c r="CT57" s="2">
        <f t="shared" si="137"/>
        <v>7</v>
      </c>
      <c r="CU57" s="2">
        <f t="shared" si="137"/>
        <v>6</v>
      </c>
      <c r="CV57" s="2">
        <f t="shared" si="137"/>
        <v>6</v>
      </c>
      <c r="CW57" s="2">
        <f t="shared" si="137"/>
        <v>8</v>
      </c>
      <c r="CX57" s="2">
        <f t="shared" si="137"/>
        <v>6</v>
      </c>
      <c r="CY57" s="2">
        <f t="shared" si="137"/>
        <v>4</v>
      </c>
      <c r="CZ57" s="2">
        <f t="shared" si="137"/>
        <v>4</v>
      </c>
      <c r="DA57" s="2">
        <f t="shared" si="137"/>
        <v>6</v>
      </c>
      <c r="DB57" s="2">
        <f t="shared" si="137"/>
        <v>5</v>
      </c>
      <c r="DC57" s="2">
        <f t="shared" si="137"/>
        <v>6</v>
      </c>
      <c r="DD57" s="2">
        <f t="shared" si="137"/>
        <v>5</v>
      </c>
      <c r="DE57" s="2">
        <f t="shared" si="137"/>
        <v>3</v>
      </c>
      <c r="DF57" s="2">
        <f t="shared" ref="DF57:DG57" si="138">DF17+DF37</f>
        <v>2</v>
      </c>
      <c r="DG57" s="2">
        <f t="shared" si="138"/>
        <v>2</v>
      </c>
      <c r="DH57" s="2">
        <f t="shared" ref="DH57:DI57" si="139">DH17+DH37</f>
        <v>3</v>
      </c>
      <c r="DI57" s="2">
        <f t="shared" si="139"/>
        <v>5</v>
      </c>
      <c r="DJ57" s="2">
        <f t="shared" ref="DJ57:DK57" si="140">DJ17+DJ37</f>
        <v>2</v>
      </c>
      <c r="DK57" s="2">
        <f t="shared" si="140"/>
        <v>1</v>
      </c>
      <c r="DL57" s="2">
        <f t="shared" ref="DL57:DM57" si="141">DL17+DL37</f>
        <v>3</v>
      </c>
      <c r="DM57" s="2">
        <f t="shared" si="141"/>
        <v>1</v>
      </c>
      <c r="DN57" s="2">
        <f t="shared" ref="DN57:DO57" si="142">DN17+DN37</f>
        <v>7</v>
      </c>
      <c r="DO57" s="2">
        <f t="shared" si="142"/>
        <v>6</v>
      </c>
      <c r="DP57" s="2">
        <f t="shared" ref="DP57:DQ57" si="143">DP17+DP37</f>
        <v>5</v>
      </c>
      <c r="DQ57" s="2">
        <f t="shared" si="143"/>
        <v>3</v>
      </c>
    </row>
    <row r="58" spans="1:121" ht="13.5" customHeight="1" x14ac:dyDescent="0.25">
      <c r="A58" s="32"/>
      <c r="B58" s="47" t="s">
        <v>91</v>
      </c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8"/>
      <c r="BB58" s="49"/>
      <c r="BC58" s="49"/>
      <c r="BD58" s="49"/>
      <c r="BE58" s="49"/>
      <c r="BF58" s="42"/>
      <c r="BG58" s="42"/>
      <c r="BH58" s="42"/>
      <c r="BI58" s="42" t="s">
        <v>109</v>
      </c>
      <c r="BJ58" s="33"/>
      <c r="BK58" s="10"/>
      <c r="BL58" s="2" t="s">
        <v>66</v>
      </c>
      <c r="BM58" s="2">
        <f t="shared" si="64"/>
        <v>21</v>
      </c>
      <c r="CB58" s="2">
        <f t="shared" si="65"/>
        <v>8</v>
      </c>
      <c r="CE58" s="2">
        <f t="shared" ref="CE58:CM58" si="144">CE18+CE38</f>
        <v>11</v>
      </c>
      <c r="CF58" s="2">
        <f t="shared" si="144"/>
        <v>12</v>
      </c>
      <c r="CG58" s="2">
        <f t="shared" si="144"/>
        <v>8</v>
      </c>
      <c r="CH58" s="2">
        <f t="shared" si="144"/>
        <v>2</v>
      </c>
      <c r="CI58" s="2">
        <f t="shared" si="144"/>
        <v>2</v>
      </c>
      <c r="CJ58" s="2">
        <f t="shared" si="144"/>
        <v>3</v>
      </c>
      <c r="CK58" s="2">
        <f t="shared" si="144"/>
        <v>10</v>
      </c>
      <c r="CL58" s="2">
        <f t="shared" si="144"/>
        <v>1</v>
      </c>
      <c r="CM58" s="2">
        <f t="shared" si="144"/>
        <v>0</v>
      </c>
      <c r="CN58" s="2">
        <f t="shared" ref="CN58:DE58" si="145">CN18+CN38</f>
        <v>13</v>
      </c>
      <c r="CO58" s="2">
        <f t="shared" si="145"/>
        <v>7</v>
      </c>
      <c r="CP58" s="2">
        <f t="shared" si="145"/>
        <v>5</v>
      </c>
      <c r="CQ58" s="2">
        <f t="shared" si="145"/>
        <v>1</v>
      </c>
      <c r="CR58" s="2">
        <f t="shared" si="145"/>
        <v>4</v>
      </c>
      <c r="CS58" s="2">
        <f t="shared" si="145"/>
        <v>8</v>
      </c>
      <c r="CT58" s="2">
        <f t="shared" si="145"/>
        <v>3</v>
      </c>
      <c r="CU58" s="2">
        <f t="shared" si="145"/>
        <v>4</v>
      </c>
      <c r="CV58" s="2">
        <f t="shared" si="145"/>
        <v>0</v>
      </c>
      <c r="CW58" s="2">
        <f t="shared" si="145"/>
        <v>1</v>
      </c>
      <c r="CX58" s="2">
        <f t="shared" si="145"/>
        <v>2</v>
      </c>
      <c r="CY58" s="2">
        <f t="shared" si="145"/>
        <v>1</v>
      </c>
      <c r="CZ58" s="2">
        <f t="shared" si="145"/>
        <v>2</v>
      </c>
      <c r="DA58" s="2">
        <f t="shared" si="145"/>
        <v>1</v>
      </c>
      <c r="DB58" s="2">
        <f t="shared" si="145"/>
        <v>2</v>
      </c>
      <c r="DC58" s="2">
        <f t="shared" si="145"/>
        <v>2</v>
      </c>
      <c r="DD58" s="2">
        <f t="shared" si="145"/>
        <v>3</v>
      </c>
      <c r="DE58" s="2">
        <f t="shared" si="145"/>
        <v>1</v>
      </c>
      <c r="DF58" s="2">
        <f t="shared" ref="DF58:DG58" si="146">DF18+DF38</f>
        <v>2</v>
      </c>
      <c r="DG58" s="2">
        <f t="shared" si="146"/>
        <v>1</v>
      </c>
      <c r="DH58" s="2">
        <f t="shared" ref="DH58:DI58" si="147">DH18+DH38</f>
        <v>1</v>
      </c>
      <c r="DI58" s="2">
        <f t="shared" si="147"/>
        <v>2</v>
      </c>
      <c r="DJ58" s="2">
        <f t="shared" ref="DJ58:DK58" si="148">DJ18+DJ38</f>
        <v>4</v>
      </c>
      <c r="DK58" s="2">
        <f t="shared" si="148"/>
        <v>0</v>
      </c>
      <c r="DL58" s="2">
        <f t="shared" ref="DL58:DM58" si="149">DL18+DL38</f>
        <v>0</v>
      </c>
      <c r="DM58" s="2">
        <f t="shared" si="149"/>
        <v>0</v>
      </c>
      <c r="DN58" s="2">
        <f t="shared" ref="DN58:DO58" si="150">DN18+DN38</f>
        <v>4</v>
      </c>
      <c r="DO58" s="2">
        <f t="shared" si="150"/>
        <v>1</v>
      </c>
      <c r="DP58" s="2">
        <f t="shared" ref="DP58:DQ58" si="151">DP18+DP38</f>
        <v>0</v>
      </c>
      <c r="DQ58" s="2">
        <f t="shared" si="151"/>
        <v>1</v>
      </c>
    </row>
    <row r="59" spans="1:121" ht="13.5" customHeight="1" x14ac:dyDescent="0.2">
      <c r="BK59" s="10"/>
      <c r="BL59" s="9" t="s">
        <v>81</v>
      </c>
      <c r="BM59" s="2">
        <f>SUM(BM49:BM58)</f>
        <v>1833</v>
      </c>
      <c r="CB59" s="2">
        <f>SUM(CB49:CB58)</f>
        <v>1097</v>
      </c>
      <c r="CE59" s="2">
        <f t="shared" ref="CE59:DA59" si="152">SUM(CE49:CE58)</f>
        <v>966</v>
      </c>
      <c r="CF59" s="2">
        <f t="shared" si="152"/>
        <v>920</v>
      </c>
      <c r="CG59" s="2">
        <f t="shared" si="152"/>
        <v>909</v>
      </c>
      <c r="CH59" s="2">
        <f t="shared" si="152"/>
        <v>901</v>
      </c>
      <c r="CI59" s="2">
        <f t="shared" si="152"/>
        <v>717</v>
      </c>
      <c r="CJ59" s="2">
        <f t="shared" si="152"/>
        <v>497</v>
      </c>
      <c r="CK59" s="2">
        <f t="shared" si="152"/>
        <v>525</v>
      </c>
      <c r="CL59" s="2">
        <f t="shared" si="152"/>
        <v>625</v>
      </c>
      <c r="CM59" s="2">
        <f>SUM(CM49:CM58)</f>
        <v>662</v>
      </c>
      <c r="CN59" s="2">
        <f>SUM(CN49:CN58)</f>
        <v>715</v>
      </c>
      <c r="CO59" s="2">
        <f t="shared" si="152"/>
        <v>631</v>
      </c>
      <c r="CP59" s="2">
        <f t="shared" si="152"/>
        <v>623</v>
      </c>
      <c r="CQ59" s="2">
        <f t="shared" si="152"/>
        <v>576</v>
      </c>
      <c r="CR59" s="2">
        <f t="shared" si="152"/>
        <v>549</v>
      </c>
      <c r="CS59" s="2">
        <f t="shared" si="152"/>
        <v>557</v>
      </c>
      <c r="CT59" s="2">
        <f t="shared" si="152"/>
        <v>448</v>
      </c>
      <c r="CU59" s="2">
        <f t="shared" si="152"/>
        <v>471</v>
      </c>
      <c r="CV59" s="2">
        <f t="shared" si="152"/>
        <v>341</v>
      </c>
      <c r="CW59" s="2">
        <f t="shared" si="152"/>
        <v>447</v>
      </c>
      <c r="CX59" s="2">
        <f t="shared" si="152"/>
        <v>437</v>
      </c>
      <c r="CY59" s="2">
        <f t="shared" si="152"/>
        <v>382</v>
      </c>
      <c r="CZ59" s="2">
        <f t="shared" si="152"/>
        <v>330</v>
      </c>
      <c r="DA59" s="2">
        <f t="shared" si="152"/>
        <v>390</v>
      </c>
      <c r="DB59" s="2">
        <f t="shared" ref="DB59:DG59" si="153">SUM(DB49:DB58)</f>
        <v>368</v>
      </c>
      <c r="DC59" s="2">
        <f t="shared" si="153"/>
        <v>378</v>
      </c>
      <c r="DD59" s="2">
        <f t="shared" si="153"/>
        <v>412</v>
      </c>
      <c r="DE59" s="2">
        <f t="shared" si="153"/>
        <v>349</v>
      </c>
      <c r="DF59" s="2">
        <f t="shared" si="153"/>
        <v>385</v>
      </c>
      <c r="DG59" s="2">
        <f t="shared" si="153"/>
        <v>331</v>
      </c>
      <c r="DH59" s="2">
        <f t="shared" ref="DH59:DI59" si="154">SUM(DH49:DH58)</f>
        <v>275</v>
      </c>
      <c r="DI59" s="2">
        <f t="shared" si="154"/>
        <v>316</v>
      </c>
      <c r="DJ59" s="2">
        <f t="shared" ref="DJ59:DK59" si="155">SUM(DJ49:DJ58)</f>
        <v>300</v>
      </c>
      <c r="DK59" s="2">
        <f t="shared" si="155"/>
        <v>269</v>
      </c>
      <c r="DL59" s="2">
        <f t="shared" ref="DL59:DM59" si="156">SUM(DL49:DL58)</f>
        <v>240</v>
      </c>
      <c r="DM59" s="2">
        <f t="shared" si="156"/>
        <v>134</v>
      </c>
      <c r="DN59" s="2">
        <f t="shared" ref="DN59:DO59" si="157">SUM(DN49:DN58)</f>
        <v>238</v>
      </c>
      <c r="DO59" s="2">
        <f t="shared" si="157"/>
        <v>236</v>
      </c>
      <c r="DP59" s="2">
        <f t="shared" ref="DP59:DQ59" si="158">SUM(DP49:DP58)</f>
        <v>252</v>
      </c>
      <c r="DQ59" s="2">
        <f t="shared" si="158"/>
        <v>110</v>
      </c>
    </row>
    <row r="60" spans="1:121" ht="13.5" customHeight="1" x14ac:dyDescent="0.2">
      <c r="BJ60" s="10"/>
      <c r="BK60" s="10"/>
      <c r="BL60" s="2" t="s">
        <v>67</v>
      </c>
      <c r="CE60" s="2">
        <f t="shared" ref="CE60:CM60" si="159">CE20+CE40</f>
        <v>2</v>
      </c>
      <c r="CF60" s="2">
        <f t="shared" si="159"/>
        <v>0</v>
      </c>
      <c r="CG60" s="2">
        <f t="shared" si="159"/>
        <v>0</v>
      </c>
      <c r="CH60" s="2">
        <f t="shared" si="159"/>
        <v>1</v>
      </c>
      <c r="CI60" s="2">
        <f t="shared" si="159"/>
        <v>5</v>
      </c>
      <c r="CJ60" s="2">
        <f t="shared" si="159"/>
        <v>3</v>
      </c>
      <c r="CK60" s="2">
        <f t="shared" si="159"/>
        <v>2</v>
      </c>
      <c r="CL60" s="2">
        <f t="shared" si="159"/>
        <v>2</v>
      </c>
      <c r="CM60" s="2">
        <f t="shared" si="159"/>
        <v>0</v>
      </c>
      <c r="CN60" s="2">
        <f t="shared" ref="CN60:DE60" si="160">CN20+CN40</f>
        <v>1</v>
      </c>
      <c r="CO60" s="2">
        <f t="shared" si="160"/>
        <v>5</v>
      </c>
      <c r="CP60" s="2">
        <f t="shared" si="160"/>
        <v>2</v>
      </c>
      <c r="CQ60" s="2">
        <f t="shared" si="160"/>
        <v>4</v>
      </c>
      <c r="CR60" s="2">
        <f t="shared" si="160"/>
        <v>1</v>
      </c>
      <c r="CS60" s="2">
        <f t="shared" si="160"/>
        <v>5</v>
      </c>
      <c r="CT60" s="2">
        <f t="shared" si="160"/>
        <v>2</v>
      </c>
      <c r="CU60" s="2">
        <f t="shared" si="160"/>
        <v>0</v>
      </c>
      <c r="CV60" s="2">
        <f t="shared" si="160"/>
        <v>4</v>
      </c>
      <c r="CW60" s="2">
        <f t="shared" si="160"/>
        <v>2</v>
      </c>
      <c r="CX60" s="2">
        <f t="shared" si="160"/>
        <v>4</v>
      </c>
      <c r="CY60" s="2">
        <f t="shared" si="160"/>
        <v>3</v>
      </c>
      <c r="CZ60" s="2">
        <f t="shared" si="160"/>
        <v>7</v>
      </c>
      <c r="DA60" s="2">
        <f t="shared" si="160"/>
        <v>4</v>
      </c>
      <c r="DB60" s="2">
        <f t="shared" si="160"/>
        <v>7</v>
      </c>
      <c r="DC60" s="2">
        <f t="shared" si="160"/>
        <v>4</v>
      </c>
      <c r="DD60" s="2">
        <f t="shared" si="160"/>
        <v>5</v>
      </c>
      <c r="DE60" s="2">
        <f t="shared" si="160"/>
        <v>7</v>
      </c>
      <c r="DF60" s="2">
        <f t="shared" ref="DF60:DG60" si="161">DF20+DF40</f>
        <v>10</v>
      </c>
      <c r="DG60" s="2">
        <f t="shared" si="161"/>
        <v>6</v>
      </c>
      <c r="DH60" s="2">
        <f t="shared" ref="DH60:DI60" si="162">DH20+DH40</f>
        <v>5</v>
      </c>
      <c r="DI60" s="2">
        <f t="shared" si="162"/>
        <v>9</v>
      </c>
      <c r="DJ60" s="2">
        <f t="shared" ref="DJ60:DK60" si="163">DJ20+DJ40</f>
        <v>2</v>
      </c>
      <c r="DK60" s="2">
        <f t="shared" si="163"/>
        <v>6</v>
      </c>
      <c r="DL60" s="2">
        <f t="shared" ref="DL60:DM60" si="164">DL20+DL40</f>
        <v>13</v>
      </c>
      <c r="DM60" s="2">
        <f t="shared" si="164"/>
        <v>10</v>
      </c>
      <c r="DN60" s="2">
        <f t="shared" ref="DN60:DO60" si="165">DN20+DN40</f>
        <v>4</v>
      </c>
      <c r="DO60" s="2">
        <f t="shared" si="165"/>
        <v>7</v>
      </c>
      <c r="DP60" s="2">
        <f t="shared" ref="DP60:DQ60" si="166">DP20+DP40</f>
        <v>4</v>
      </c>
      <c r="DQ60" s="2">
        <f t="shared" si="166"/>
        <v>2</v>
      </c>
    </row>
    <row r="61" spans="1:121" ht="13.5" customHeight="1" x14ac:dyDescent="0.2">
      <c r="BJ61" s="10"/>
      <c r="BK61" s="10"/>
      <c r="BL61" s="2" t="s">
        <v>68</v>
      </c>
      <c r="CE61" s="2">
        <f t="shared" ref="CE61:CM61" si="167">CE21+CE41</f>
        <v>22</v>
      </c>
      <c r="CF61" s="2">
        <f t="shared" si="167"/>
        <v>37</v>
      </c>
      <c r="CG61" s="2">
        <f t="shared" si="167"/>
        <v>43</v>
      </c>
      <c r="CH61" s="2">
        <f t="shared" si="167"/>
        <v>61</v>
      </c>
      <c r="CI61" s="2">
        <f t="shared" si="167"/>
        <v>60</v>
      </c>
      <c r="CJ61" s="2">
        <f t="shared" si="167"/>
        <v>31</v>
      </c>
      <c r="CK61" s="2">
        <f t="shared" si="167"/>
        <v>48</v>
      </c>
      <c r="CL61" s="2">
        <f t="shared" si="167"/>
        <v>55</v>
      </c>
      <c r="CM61" s="2">
        <f t="shared" si="167"/>
        <v>58</v>
      </c>
      <c r="CN61" s="2">
        <f t="shared" ref="CN61:DE61" si="168">CN21+CN41</f>
        <v>57</v>
      </c>
      <c r="CO61" s="2">
        <f t="shared" si="168"/>
        <v>85</v>
      </c>
      <c r="CP61" s="2">
        <f t="shared" si="168"/>
        <v>101</v>
      </c>
      <c r="CQ61" s="2">
        <f t="shared" si="168"/>
        <v>71</v>
      </c>
      <c r="CR61" s="2">
        <f t="shared" si="168"/>
        <v>90</v>
      </c>
      <c r="CS61" s="2">
        <f t="shared" si="168"/>
        <v>68</v>
      </c>
      <c r="CT61" s="2">
        <f t="shared" si="168"/>
        <v>56</v>
      </c>
      <c r="CU61" s="2">
        <f t="shared" si="168"/>
        <v>61</v>
      </c>
      <c r="CV61" s="2">
        <f t="shared" si="168"/>
        <v>40</v>
      </c>
      <c r="CW61" s="2">
        <f t="shared" si="168"/>
        <v>68</v>
      </c>
      <c r="CX61" s="2">
        <f t="shared" si="168"/>
        <v>51</v>
      </c>
      <c r="CY61" s="2">
        <f t="shared" si="168"/>
        <v>48</v>
      </c>
      <c r="CZ61" s="2">
        <f t="shared" si="168"/>
        <v>57</v>
      </c>
      <c r="DA61" s="2">
        <f t="shared" si="168"/>
        <v>60</v>
      </c>
      <c r="DB61" s="2">
        <f t="shared" si="168"/>
        <v>62</v>
      </c>
      <c r="DC61" s="2">
        <f t="shared" si="168"/>
        <v>69</v>
      </c>
      <c r="DD61" s="2">
        <f t="shared" si="168"/>
        <v>103</v>
      </c>
      <c r="DE61" s="2">
        <f t="shared" si="168"/>
        <v>74</v>
      </c>
      <c r="DF61" s="2">
        <f t="shared" ref="DF61:DG61" si="169">DF21+DF41</f>
        <v>89</v>
      </c>
      <c r="DG61" s="2">
        <f t="shared" si="169"/>
        <v>84</v>
      </c>
      <c r="DH61" s="2">
        <f t="shared" ref="DH61:DI61" si="170">DH21+DH41</f>
        <v>73</v>
      </c>
      <c r="DI61" s="2">
        <f t="shared" si="170"/>
        <v>89</v>
      </c>
      <c r="DJ61" s="2">
        <f t="shared" ref="DJ61:DK61" si="171">DJ21+DJ41</f>
        <v>76</v>
      </c>
      <c r="DK61" s="2">
        <f t="shared" si="171"/>
        <v>86</v>
      </c>
      <c r="DL61" s="2">
        <f t="shared" ref="DL61:DM61" si="172">DL21+DL41</f>
        <v>75</v>
      </c>
      <c r="DM61" s="2">
        <f t="shared" si="172"/>
        <v>39</v>
      </c>
      <c r="DN61" s="2">
        <f t="shared" ref="DN61:DO61" si="173">DN21+DN41</f>
        <v>37</v>
      </c>
      <c r="DO61" s="2">
        <f t="shared" si="173"/>
        <v>28</v>
      </c>
      <c r="DP61" s="2">
        <f t="shared" ref="DP61:DQ61" si="174">DP21+DP41</f>
        <v>27</v>
      </c>
      <c r="DQ61" s="2">
        <f t="shared" si="174"/>
        <v>22</v>
      </c>
    </row>
    <row r="62" spans="1:121" ht="13.5" customHeight="1" x14ac:dyDescent="0.2">
      <c r="BK62" s="10"/>
      <c r="BL62" s="2" t="s">
        <v>69</v>
      </c>
      <c r="CE62" s="2">
        <f t="shared" ref="CE62:CM62" si="175">CE22+CE42</f>
        <v>136</v>
      </c>
      <c r="CF62" s="2">
        <f t="shared" si="175"/>
        <v>183</v>
      </c>
      <c r="CG62" s="2">
        <f t="shared" si="175"/>
        <v>196</v>
      </c>
      <c r="CH62" s="2">
        <f t="shared" si="175"/>
        <v>190</v>
      </c>
      <c r="CI62" s="2">
        <f t="shared" si="175"/>
        <v>164</v>
      </c>
      <c r="CJ62" s="2">
        <f t="shared" si="175"/>
        <v>132</v>
      </c>
      <c r="CK62" s="2">
        <f t="shared" si="175"/>
        <v>118</v>
      </c>
      <c r="CL62" s="2">
        <f t="shared" si="175"/>
        <v>148</v>
      </c>
      <c r="CM62" s="2">
        <f t="shared" si="175"/>
        <v>150</v>
      </c>
      <c r="CN62" s="2">
        <f t="shared" ref="CN62:DE62" si="176">CN22+CN42</f>
        <v>160</v>
      </c>
      <c r="CO62" s="2">
        <f t="shared" si="176"/>
        <v>144</v>
      </c>
      <c r="CP62" s="2">
        <f t="shared" si="176"/>
        <v>200</v>
      </c>
      <c r="CQ62" s="2">
        <f t="shared" si="176"/>
        <v>176</v>
      </c>
      <c r="CR62" s="2">
        <f t="shared" si="176"/>
        <v>207</v>
      </c>
      <c r="CS62" s="2">
        <f t="shared" si="176"/>
        <v>173</v>
      </c>
      <c r="CT62" s="2">
        <f t="shared" si="176"/>
        <v>159</v>
      </c>
      <c r="CU62" s="2">
        <f t="shared" si="176"/>
        <v>172</v>
      </c>
      <c r="CV62" s="2">
        <f t="shared" si="176"/>
        <v>115</v>
      </c>
      <c r="CW62" s="2">
        <f t="shared" si="176"/>
        <v>159</v>
      </c>
      <c r="CX62" s="2">
        <f t="shared" si="176"/>
        <v>150</v>
      </c>
      <c r="CY62" s="2">
        <f t="shared" si="176"/>
        <v>149</v>
      </c>
      <c r="CZ62" s="2">
        <f t="shared" si="176"/>
        <v>125</v>
      </c>
      <c r="DA62" s="2">
        <f t="shared" si="176"/>
        <v>134</v>
      </c>
      <c r="DB62" s="2">
        <f t="shared" si="176"/>
        <v>155</v>
      </c>
      <c r="DC62" s="2">
        <f t="shared" si="176"/>
        <v>145</v>
      </c>
      <c r="DD62" s="2">
        <f t="shared" si="176"/>
        <v>159</v>
      </c>
      <c r="DE62" s="2">
        <f t="shared" si="176"/>
        <v>155</v>
      </c>
      <c r="DF62" s="2">
        <f t="shared" ref="DF62:DG62" si="177">DF22+DF42</f>
        <v>159</v>
      </c>
      <c r="DG62" s="2">
        <f t="shared" si="177"/>
        <v>171</v>
      </c>
      <c r="DH62" s="2">
        <f t="shared" ref="DH62:DI62" si="178">DH22+DH42</f>
        <v>133</v>
      </c>
      <c r="DI62" s="2">
        <f t="shared" si="178"/>
        <v>167</v>
      </c>
      <c r="DJ62" s="2">
        <f t="shared" ref="DJ62:DK62" si="179">DJ22+DJ42</f>
        <v>152</v>
      </c>
      <c r="DK62" s="2">
        <f t="shared" si="179"/>
        <v>147</v>
      </c>
      <c r="DL62" s="2">
        <f t="shared" ref="DL62:DM62" si="180">DL22+DL42</f>
        <v>120</v>
      </c>
      <c r="DM62" s="2">
        <f t="shared" si="180"/>
        <v>57</v>
      </c>
      <c r="DN62" s="2">
        <f t="shared" ref="DN62:DO62" si="181">DN22+DN42</f>
        <v>57</v>
      </c>
      <c r="DO62" s="2">
        <f t="shared" si="181"/>
        <v>44</v>
      </c>
      <c r="DP62" s="2">
        <f t="shared" ref="DP62:DQ62" si="182">DP22+DP42</f>
        <v>35</v>
      </c>
      <c r="DQ62" s="2">
        <f t="shared" si="182"/>
        <v>16</v>
      </c>
    </row>
    <row r="63" spans="1:121" ht="13.5" customHeight="1" x14ac:dyDescent="0.2">
      <c r="BJ63" s="11"/>
      <c r="BK63" s="11"/>
      <c r="BL63" s="2" t="s">
        <v>71</v>
      </c>
      <c r="CE63" s="2">
        <f t="shared" ref="CE63:CM63" si="183">CE23+CE43</f>
        <v>316</v>
      </c>
      <c r="CF63" s="2">
        <f t="shared" si="183"/>
        <v>333</v>
      </c>
      <c r="CG63" s="2">
        <f t="shared" si="183"/>
        <v>349</v>
      </c>
      <c r="CH63" s="2">
        <f t="shared" si="183"/>
        <v>428</v>
      </c>
      <c r="CI63" s="2">
        <f t="shared" si="183"/>
        <v>341</v>
      </c>
      <c r="CJ63" s="2">
        <f t="shared" si="183"/>
        <v>239</v>
      </c>
      <c r="CK63" s="2">
        <f t="shared" si="183"/>
        <v>247</v>
      </c>
      <c r="CL63" s="2">
        <f t="shared" si="183"/>
        <v>290</v>
      </c>
      <c r="CM63" s="2">
        <f t="shared" si="183"/>
        <v>286</v>
      </c>
      <c r="CN63" s="2">
        <f t="shared" ref="CN63:DE63" si="184">CN23+CN43</f>
        <v>323</v>
      </c>
      <c r="CO63" s="2">
        <f t="shared" si="184"/>
        <v>322</v>
      </c>
      <c r="CP63" s="2">
        <f t="shared" si="184"/>
        <v>308</v>
      </c>
      <c r="CQ63" s="2">
        <f t="shared" si="184"/>
        <v>287</v>
      </c>
      <c r="CR63" s="2">
        <f t="shared" si="184"/>
        <v>229</v>
      </c>
      <c r="CS63" s="2">
        <f t="shared" si="184"/>
        <v>272</v>
      </c>
      <c r="CT63" s="2">
        <f t="shared" si="184"/>
        <v>216</v>
      </c>
      <c r="CU63" s="2">
        <f t="shared" si="184"/>
        <v>218</v>
      </c>
      <c r="CV63" s="2">
        <f t="shared" si="184"/>
        <v>200</v>
      </c>
      <c r="CW63" s="2">
        <f t="shared" si="184"/>
        <v>228</v>
      </c>
      <c r="CX63" s="2">
        <f t="shared" si="184"/>
        <v>225</v>
      </c>
      <c r="CY63" s="2">
        <f t="shared" si="184"/>
        <v>215</v>
      </c>
      <c r="CZ63" s="2">
        <f t="shared" si="184"/>
        <v>201</v>
      </c>
      <c r="DA63" s="2">
        <f t="shared" si="184"/>
        <v>198</v>
      </c>
      <c r="DB63" s="2">
        <f t="shared" si="184"/>
        <v>187</v>
      </c>
      <c r="DC63" s="2">
        <f t="shared" si="184"/>
        <v>205</v>
      </c>
      <c r="DD63" s="2">
        <f t="shared" si="184"/>
        <v>211</v>
      </c>
      <c r="DE63" s="2">
        <f t="shared" si="184"/>
        <v>199</v>
      </c>
      <c r="DF63" s="2">
        <f t="shared" ref="DF63:DG63" si="185">DF23+DF43</f>
        <v>197</v>
      </c>
      <c r="DG63" s="2">
        <f t="shared" si="185"/>
        <v>172</v>
      </c>
      <c r="DH63" s="2">
        <f t="shared" ref="DH63:DI63" si="186">DH23+DH43</f>
        <v>185</v>
      </c>
      <c r="DI63" s="2">
        <f t="shared" si="186"/>
        <v>161</v>
      </c>
      <c r="DJ63" s="2">
        <f t="shared" ref="DJ63:DK63" si="187">DJ23+DJ43</f>
        <v>162</v>
      </c>
      <c r="DK63" s="2">
        <f t="shared" si="187"/>
        <v>124</v>
      </c>
      <c r="DL63" s="2">
        <f t="shared" ref="DL63:DM63" si="188">DL23+DL43</f>
        <v>134</v>
      </c>
      <c r="DM63" s="2">
        <f t="shared" si="188"/>
        <v>46</v>
      </c>
      <c r="DN63" s="2">
        <f t="shared" ref="DN63:DO63" si="189">DN23+DN43</f>
        <v>79</v>
      </c>
      <c r="DO63" s="2">
        <f t="shared" si="189"/>
        <v>58</v>
      </c>
      <c r="DP63" s="2">
        <f t="shared" ref="DP63:DQ63" si="190">DP23+DP43</f>
        <v>35</v>
      </c>
      <c r="DQ63" s="2">
        <f t="shared" si="190"/>
        <v>13</v>
      </c>
    </row>
    <row r="64" spans="1:121" ht="13.5" customHeight="1" x14ac:dyDescent="0.2">
      <c r="BL64" s="2" t="s">
        <v>73</v>
      </c>
      <c r="CE64" s="2">
        <f t="shared" ref="CE64:CM64" si="191">CE24+CE44</f>
        <v>124</v>
      </c>
      <c r="CF64" s="2">
        <f t="shared" si="191"/>
        <v>103</v>
      </c>
      <c r="CG64" s="2">
        <f t="shared" si="191"/>
        <v>101</v>
      </c>
      <c r="CH64" s="2">
        <f t="shared" si="191"/>
        <v>94</v>
      </c>
      <c r="CI64" s="2">
        <f t="shared" si="191"/>
        <v>54</v>
      </c>
      <c r="CJ64" s="2">
        <f t="shared" si="191"/>
        <v>43</v>
      </c>
      <c r="CK64" s="2">
        <f t="shared" si="191"/>
        <v>44</v>
      </c>
      <c r="CL64" s="2">
        <f t="shared" si="191"/>
        <v>65</v>
      </c>
      <c r="CM64" s="2">
        <f t="shared" si="191"/>
        <v>91</v>
      </c>
      <c r="CN64" s="2">
        <f t="shared" ref="CN64:DE64" si="192">CN24+CN44</f>
        <v>91</v>
      </c>
      <c r="CO64" s="2">
        <f t="shared" si="192"/>
        <v>80</v>
      </c>
      <c r="CP64" s="2">
        <f t="shared" si="192"/>
        <v>59</v>
      </c>
      <c r="CQ64" s="2">
        <f t="shared" si="192"/>
        <v>72</v>
      </c>
      <c r="CR64" s="2">
        <f t="shared" si="192"/>
        <v>49</v>
      </c>
      <c r="CS64" s="2">
        <f t="shared" si="192"/>
        <v>48</v>
      </c>
      <c r="CT64" s="2">
        <f t="shared" si="192"/>
        <v>31</v>
      </c>
      <c r="CU64" s="2">
        <f t="shared" si="192"/>
        <v>46</v>
      </c>
      <c r="CV64" s="2">
        <f t="shared" si="192"/>
        <v>39</v>
      </c>
      <c r="CW64" s="2">
        <f t="shared" si="192"/>
        <v>25</v>
      </c>
      <c r="CX64" s="2">
        <f t="shared" si="192"/>
        <v>46</v>
      </c>
      <c r="CY64" s="2">
        <f t="shared" si="192"/>
        <v>40</v>
      </c>
      <c r="CZ64" s="2">
        <f t="shared" si="192"/>
        <v>34</v>
      </c>
      <c r="DA64" s="2">
        <f t="shared" si="192"/>
        <v>63</v>
      </c>
      <c r="DB64" s="2">
        <f t="shared" si="192"/>
        <v>36</v>
      </c>
      <c r="DC64" s="2">
        <f t="shared" si="192"/>
        <v>24</v>
      </c>
      <c r="DD64" s="2">
        <f t="shared" si="192"/>
        <v>23</v>
      </c>
      <c r="DE64" s="2">
        <f t="shared" si="192"/>
        <v>15</v>
      </c>
      <c r="DF64" s="2">
        <f t="shared" ref="DF64:DG64" si="193">DF24+DF44</f>
        <v>25</v>
      </c>
      <c r="DG64" s="2">
        <f t="shared" si="193"/>
        <v>34</v>
      </c>
      <c r="DH64" s="2">
        <f t="shared" ref="DH64:DI64" si="194">DH24+DH44</f>
        <v>17</v>
      </c>
      <c r="DI64" s="2">
        <f t="shared" si="194"/>
        <v>29</v>
      </c>
      <c r="DJ64" s="2">
        <f t="shared" ref="DJ64:DK64" si="195">DJ24+DJ44</f>
        <v>25</v>
      </c>
      <c r="DK64" s="2">
        <f t="shared" si="195"/>
        <v>23</v>
      </c>
      <c r="DL64" s="2">
        <f t="shared" ref="DL64:DM64" si="196">DL24+DL44</f>
        <v>22</v>
      </c>
      <c r="DM64" s="2">
        <f t="shared" si="196"/>
        <v>4</v>
      </c>
      <c r="DN64" s="2">
        <f t="shared" ref="DN64:DO64" si="197">DN24+DN44</f>
        <v>16</v>
      </c>
      <c r="DO64" s="2">
        <f t="shared" si="197"/>
        <v>18</v>
      </c>
      <c r="DP64" s="2">
        <f t="shared" ref="DP64:DQ64" si="198">DP24+DP44</f>
        <v>11</v>
      </c>
      <c r="DQ64" s="2">
        <f t="shared" si="198"/>
        <v>5</v>
      </c>
    </row>
    <row r="65" spans="64:121" ht="13.5" customHeight="1" x14ac:dyDescent="0.2">
      <c r="BL65" s="2" t="s">
        <v>74</v>
      </c>
      <c r="CE65" s="2">
        <f t="shared" ref="CE65:CM65" si="199">CE25+CE45</f>
        <v>175</v>
      </c>
      <c r="CF65" s="2">
        <f t="shared" si="199"/>
        <v>140</v>
      </c>
      <c r="CG65" s="2">
        <f t="shared" si="199"/>
        <v>133</v>
      </c>
      <c r="CH65" s="2">
        <f t="shared" si="199"/>
        <v>41</v>
      </c>
      <c r="CI65" s="2">
        <f t="shared" si="199"/>
        <v>25</v>
      </c>
      <c r="CJ65" s="2">
        <f t="shared" si="199"/>
        <v>16</v>
      </c>
      <c r="CK65" s="2">
        <f t="shared" si="199"/>
        <v>33</v>
      </c>
      <c r="CL65" s="2">
        <f t="shared" si="199"/>
        <v>36</v>
      </c>
      <c r="CM65" s="2">
        <f t="shared" si="199"/>
        <v>46</v>
      </c>
      <c r="CN65" s="2">
        <f t="shared" ref="CN65:DE65" si="200">CN25+CN45</f>
        <v>54</v>
      </c>
      <c r="CO65" s="2">
        <f t="shared" si="200"/>
        <v>29</v>
      </c>
      <c r="CP65" s="2">
        <f t="shared" si="200"/>
        <v>6</v>
      </c>
      <c r="CQ65" s="2">
        <f t="shared" si="200"/>
        <v>7</v>
      </c>
      <c r="CR65" s="2">
        <f t="shared" si="200"/>
        <v>3</v>
      </c>
      <c r="CS65" s="2">
        <f t="shared" si="200"/>
        <v>5</v>
      </c>
      <c r="CT65" s="2">
        <f t="shared" si="200"/>
        <v>4</v>
      </c>
      <c r="CU65" s="2">
        <f t="shared" si="200"/>
        <v>3</v>
      </c>
      <c r="CV65" s="2">
        <f t="shared" si="200"/>
        <v>3</v>
      </c>
      <c r="CW65" s="2">
        <f t="shared" si="200"/>
        <v>4</v>
      </c>
      <c r="CX65" s="2">
        <f t="shared" si="200"/>
        <v>10</v>
      </c>
      <c r="CY65" s="2">
        <f t="shared" si="200"/>
        <v>14</v>
      </c>
      <c r="CZ65" s="2">
        <f t="shared" si="200"/>
        <v>3</v>
      </c>
      <c r="DA65" s="2">
        <f t="shared" si="200"/>
        <v>18</v>
      </c>
      <c r="DB65" s="2">
        <f t="shared" si="200"/>
        <v>4</v>
      </c>
      <c r="DC65" s="2">
        <f t="shared" si="200"/>
        <v>7</v>
      </c>
      <c r="DD65" s="2">
        <f t="shared" si="200"/>
        <v>6</v>
      </c>
      <c r="DE65" s="2">
        <f t="shared" si="200"/>
        <v>7</v>
      </c>
      <c r="DF65" s="2">
        <f t="shared" ref="DF65:DG65" si="201">DF25+DF45</f>
        <v>4</v>
      </c>
      <c r="DG65" s="2">
        <f t="shared" si="201"/>
        <v>2</v>
      </c>
      <c r="DH65" s="2">
        <f t="shared" ref="DH65:DI65" si="202">DH25+DH45</f>
        <v>2</v>
      </c>
      <c r="DI65" s="2">
        <f t="shared" si="202"/>
        <v>1</v>
      </c>
      <c r="DJ65" s="2">
        <f t="shared" ref="DJ65:DK65" si="203">DJ25+DJ45</f>
        <v>4</v>
      </c>
      <c r="DK65" s="2">
        <f t="shared" si="203"/>
        <v>6</v>
      </c>
      <c r="DL65" s="2">
        <f t="shared" ref="DL65:DM65" si="204">DL25+DL45</f>
        <v>9</v>
      </c>
      <c r="DM65" s="2">
        <f t="shared" si="204"/>
        <v>2</v>
      </c>
      <c r="DN65" s="2">
        <f t="shared" ref="DN65:DO65" si="205">DN25+DN45</f>
        <v>5</v>
      </c>
      <c r="DO65" s="2">
        <f t="shared" si="205"/>
        <v>10</v>
      </c>
      <c r="DP65" s="2">
        <f t="shared" ref="DP65:DQ65" si="206">DP25+DP45</f>
        <v>14</v>
      </c>
      <c r="DQ65" s="2">
        <f t="shared" si="206"/>
        <v>5</v>
      </c>
    </row>
    <row r="66" spans="64:121" ht="13.5" customHeight="1" x14ac:dyDescent="0.2">
      <c r="BL66" s="9" t="s">
        <v>81</v>
      </c>
      <c r="CE66" s="2">
        <f>SUM(CE60:CE65)</f>
        <v>775</v>
      </c>
      <c r="CF66" s="2">
        <f t="shared" ref="CF66:DE66" si="207">SUM(CF60:CF65)</f>
        <v>796</v>
      </c>
      <c r="CG66" s="2">
        <f t="shared" si="207"/>
        <v>822</v>
      </c>
      <c r="CH66" s="2">
        <f t="shared" si="207"/>
        <v>815</v>
      </c>
      <c r="CI66" s="2">
        <f t="shared" si="207"/>
        <v>649</v>
      </c>
      <c r="CJ66" s="2">
        <f t="shared" si="207"/>
        <v>464</v>
      </c>
      <c r="CK66" s="2">
        <f t="shared" si="207"/>
        <v>492</v>
      </c>
      <c r="CL66" s="2">
        <f t="shared" si="207"/>
        <v>596</v>
      </c>
      <c r="CM66" s="2">
        <f t="shared" si="207"/>
        <v>631</v>
      </c>
      <c r="CN66" s="2">
        <f>SUM(CN60:CN65)</f>
        <v>686</v>
      </c>
      <c r="CO66" s="2">
        <f t="shared" si="207"/>
        <v>665</v>
      </c>
      <c r="CP66" s="2">
        <f t="shared" si="207"/>
        <v>676</v>
      </c>
      <c r="CQ66" s="2">
        <f t="shared" si="207"/>
        <v>617</v>
      </c>
      <c r="CR66" s="2">
        <f t="shared" si="207"/>
        <v>579</v>
      </c>
      <c r="CS66" s="2">
        <f t="shared" si="207"/>
        <v>571</v>
      </c>
      <c r="CT66" s="2">
        <f t="shared" si="207"/>
        <v>468</v>
      </c>
      <c r="CU66" s="2">
        <f t="shared" si="207"/>
        <v>500</v>
      </c>
      <c r="CV66" s="2">
        <f t="shared" si="207"/>
        <v>401</v>
      </c>
      <c r="CW66" s="2">
        <f t="shared" si="207"/>
        <v>486</v>
      </c>
      <c r="CX66" s="2">
        <f t="shared" si="207"/>
        <v>486</v>
      </c>
      <c r="CY66" s="2">
        <f t="shared" si="207"/>
        <v>469</v>
      </c>
      <c r="CZ66" s="2">
        <f t="shared" si="207"/>
        <v>427</v>
      </c>
      <c r="DA66" s="2">
        <f t="shared" si="207"/>
        <v>477</v>
      </c>
      <c r="DB66" s="2">
        <f t="shared" si="207"/>
        <v>451</v>
      </c>
      <c r="DC66" s="2">
        <f t="shared" si="207"/>
        <v>454</v>
      </c>
      <c r="DD66" s="2">
        <f t="shared" si="207"/>
        <v>507</v>
      </c>
      <c r="DE66" s="2">
        <f t="shared" si="207"/>
        <v>457</v>
      </c>
      <c r="DF66" s="2">
        <f t="shared" ref="DF66:DG66" si="208">SUM(DF60:DF65)</f>
        <v>484</v>
      </c>
      <c r="DG66" s="2">
        <f t="shared" si="208"/>
        <v>469</v>
      </c>
      <c r="DH66" s="2">
        <f t="shared" ref="DH66:DI66" si="209">SUM(DH60:DH65)</f>
        <v>415</v>
      </c>
      <c r="DI66" s="2">
        <f t="shared" si="209"/>
        <v>456</v>
      </c>
      <c r="DJ66" s="2">
        <f t="shared" ref="DJ66:DK66" si="210">SUM(DJ60:DJ65)</f>
        <v>421</v>
      </c>
      <c r="DK66" s="2">
        <f t="shared" si="210"/>
        <v>392</v>
      </c>
      <c r="DL66" s="2">
        <f t="shared" ref="DL66:DM66" si="211">SUM(DL60:DL65)</f>
        <v>373</v>
      </c>
      <c r="DM66" s="2">
        <f t="shared" si="211"/>
        <v>158</v>
      </c>
      <c r="DN66" s="2">
        <f t="shared" ref="DN66:DO66" si="212">SUM(DN60:DN65)</f>
        <v>198</v>
      </c>
      <c r="DO66" s="2">
        <f t="shared" si="212"/>
        <v>165</v>
      </c>
      <c r="DP66" s="2">
        <f t="shared" ref="DP66:DQ66" si="213">SUM(DP60:DP65)</f>
        <v>126</v>
      </c>
      <c r="DQ66" s="2">
        <f t="shared" si="213"/>
        <v>63</v>
      </c>
    </row>
    <row r="67" spans="64:121" ht="13.5" customHeight="1" x14ac:dyDescent="0.2">
      <c r="BL67" s="9" t="s">
        <v>82</v>
      </c>
      <c r="BV67" s="2">
        <v>19.8</v>
      </c>
      <c r="BW67" s="2">
        <v>19.5</v>
      </c>
      <c r="BX67" s="2">
        <v>19.600000000000001</v>
      </c>
      <c r="BY67" s="2">
        <v>19.3</v>
      </c>
      <c r="BZ67" s="2">
        <v>19.100000000000001</v>
      </c>
      <c r="CA67" s="2">
        <v>19</v>
      </c>
      <c r="CB67" s="2">
        <v>18.899999999999999</v>
      </c>
      <c r="CC67" s="2">
        <v>19.600000000000001</v>
      </c>
      <c r="CD67" s="2">
        <v>22.6</v>
      </c>
      <c r="CE67" s="2">
        <v>19.899999999999999</v>
      </c>
      <c r="CF67" s="2">
        <v>20.6</v>
      </c>
      <c r="CG67" s="2">
        <v>20.9</v>
      </c>
      <c r="CH67" s="2">
        <v>21.9</v>
      </c>
      <c r="CI67" s="2">
        <v>22.3</v>
      </c>
      <c r="CJ67" s="2">
        <v>22.2</v>
      </c>
      <c r="CK67" s="2">
        <v>22.1</v>
      </c>
      <c r="CL67" s="2">
        <v>22.2</v>
      </c>
      <c r="CM67" s="2">
        <v>21.8</v>
      </c>
      <c r="CN67" s="2">
        <v>21.7</v>
      </c>
      <c r="CO67" s="2">
        <v>22.4</v>
      </c>
      <c r="CP67" s="2">
        <v>23.3</v>
      </c>
      <c r="CQ67" s="2">
        <v>22.9</v>
      </c>
      <c r="CR67" s="2">
        <v>23.5</v>
      </c>
      <c r="CS67" s="2">
        <v>23.1</v>
      </c>
      <c r="CT67" s="2">
        <v>23.3</v>
      </c>
      <c r="CU67" s="2">
        <v>23.2</v>
      </c>
      <c r="CV67" s="2">
        <v>22.9</v>
      </c>
      <c r="CW67" s="2">
        <v>23.5</v>
      </c>
      <c r="CX67" s="2">
        <v>22.9</v>
      </c>
      <c r="CY67" s="2">
        <v>22.8</v>
      </c>
      <c r="CZ67" s="2">
        <v>23.3</v>
      </c>
      <c r="DA67" s="2">
        <v>22.7</v>
      </c>
      <c r="DB67" s="2">
        <v>23.5</v>
      </c>
      <c r="DC67" s="2">
        <v>23.5</v>
      </c>
      <c r="DD67" s="2">
        <v>24.1</v>
      </c>
      <c r="DE67" s="2">
        <v>24.1</v>
      </c>
      <c r="DF67" s="2">
        <v>24.1</v>
      </c>
      <c r="DG67" s="2">
        <v>24.1</v>
      </c>
      <c r="DH67" s="2">
        <v>24</v>
      </c>
      <c r="DI67" s="2">
        <v>24.4</v>
      </c>
      <c r="DJ67" s="2">
        <v>24.1</v>
      </c>
      <c r="DK67" s="2">
        <v>24.5</v>
      </c>
      <c r="DL67" s="2">
        <v>24.4</v>
      </c>
      <c r="DM67" s="2">
        <v>25.5</v>
      </c>
      <c r="DN67" s="2">
        <v>23.8</v>
      </c>
      <c r="DO67" s="2">
        <v>23.6</v>
      </c>
      <c r="DP67" s="2">
        <v>23.5</v>
      </c>
      <c r="DQ67" s="2">
        <v>25.1</v>
      </c>
    </row>
    <row r="69" spans="64:121" ht="13.5" customHeight="1" x14ac:dyDescent="0.2">
      <c r="DH69" s="43"/>
      <c r="DI69" s="43"/>
      <c r="DJ69" s="43"/>
      <c r="DK69" s="43"/>
      <c r="DL69" s="43"/>
      <c r="DM69" s="43"/>
      <c r="DN69" s="43"/>
      <c r="DO69" s="43"/>
      <c r="DP69" s="43"/>
      <c r="DQ69" s="43"/>
    </row>
  </sheetData>
  <mergeCells count="2">
    <mergeCell ref="A2:BJ2"/>
    <mergeCell ref="B58:BE58"/>
  </mergeCells>
  <hyperlinks>
    <hyperlink ref="B58:AZ58" r:id="rId1" display="Source: DHE 06, Ability Descriptors" xr:uid="{1CC9170F-61F6-4F32-8246-0737EF343F3C}"/>
    <hyperlink ref="B58:BA58" r:id="rId2" display="Source: DHE 06, Ability Descriptors" xr:uid="{FF53982E-5D40-4D20-A7B4-0A9BB9C8418E}"/>
  </hyperlinks>
  <printOptions horizontalCentered="1"/>
  <pageMargins left="0.7" right="0.45" top="0.5" bottom="0.5" header="0.3" footer="0.3"/>
  <pageSetup scale="94" orientation="portrait" r:id="rId3"/>
  <ignoredErrors>
    <ignoredError sqref="E12:U14 W12:AW14 W28:AW38 AF44:AW53 W16:AU20 W15:AU15 AW15 W21:AU21 AW21 AW16:AW20 AV16:AV20 AV15 AV21 AX12:AX33 AX35:AX50 E17:U33 E15:P15 R15:U15 E16:P16 R16:U16 AY12:AY21 AY28:AY37 AZ12:AZ22 AZ28:AZ37 BB12:BB21 BB28:BB37 BC12:BC21 BC28:BC37 BD12:BD21 BD28:BD37 BE28:BE37 BE12:BE21 BF12:BF21 BF28:BF37 BG12:BG21 BG28:BG37 BH12:BH46 BI12:BI37" formulaRange="1"/>
    <ignoredError sqref="T48 CE59:CM59 CN59:DQ59" formula="1"/>
    <ignoredError sqref="BA11 BA27 BA43:BA54 BA22 BA38" evalError="1"/>
    <ignoredError sqref="BA12:BA21 BA28:BA37" evalError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UM System</vt:lpstr>
      <vt:lpstr>MU</vt:lpstr>
      <vt:lpstr>UMKC</vt:lpstr>
      <vt:lpstr>S&amp;T</vt:lpstr>
      <vt:lpstr>UMSL</vt:lpstr>
      <vt:lpstr>MU!Print_Area</vt:lpstr>
      <vt:lpstr>'S&amp;T'!Print_Area</vt:lpstr>
      <vt:lpstr>'UM System'!Print_Area</vt:lpstr>
      <vt:lpstr>UMKC!Print_Area</vt:lpstr>
      <vt:lpstr>UMSL!Print_Area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sader</dc:creator>
  <cp:lastModifiedBy>Sade, Randy</cp:lastModifiedBy>
  <cp:lastPrinted>2014-09-25T15:57:35Z</cp:lastPrinted>
  <dcterms:created xsi:type="dcterms:W3CDTF">2014-04-11T19:49:33Z</dcterms:created>
  <dcterms:modified xsi:type="dcterms:W3CDTF">2025-10-06T17:15:53Z</dcterms:modified>
</cp:coreProperties>
</file>