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06" codeName="{00000000-0000-0000-0000-0000000000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Current FPD Documents\Accessibility Documents\Accessibility - March 2026\Construction Documents\Excel\"/>
    </mc:Choice>
  </mc:AlternateContent>
  <xr:revisionPtr revIDLastSave="0" documentId="8_{816BC05F-8AB6-472B-9F5F-259ABA511508}" xr6:coauthVersionLast="47" xr6:coauthVersionMax="47" xr10:uidLastSave="{00000000-0000-0000-0000-000000000000}"/>
  <bookViews>
    <workbookView xWindow="-120" yWindow="-120" windowWidth="29040" windowHeight="15720" xr2:uid="{9B801B7F-69DE-42EC-95E7-4A3ADF4F639B}"/>
  </bookViews>
  <sheets>
    <sheet name="PLAN" sheetId="7" r:id="rId1"/>
    <sheet name="REPORT" sheetId="5" r:id="rId2"/>
    <sheet name="Eg. Waste Conv." sheetId="9" r:id="rId3"/>
    <sheet name="Calculations" sheetId="8" state="hidden" r:id="rId4"/>
  </sheets>
  <definedNames>
    <definedName name="DESCRIPTION" localSheetId="2">'Eg. Waste Conv.'!#REF!</definedName>
    <definedName name="_xlnm.Print_Area" localSheetId="0">PLAN!$A$5:$Q$57</definedName>
    <definedName name="_xlnm.Print_Area" localSheetId="1">REPORT!$A$5:$Q$57</definedName>
    <definedName name="_xlnm.Print_Titles" localSheetId="0">PLAN!$5:$5</definedName>
    <definedName name="_xlnm.Print_Titles" localSheetId="1">REPORT!$5:$5</definedName>
  </definedNames>
  <calcPr calcId="191028" calcMode="autoNoTable" iterate="1" iterateCount="15" iterateDelta="0.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9" i="8" l="1"/>
  <c r="B38" i="8"/>
  <c r="B37" i="8"/>
  <c r="B36" i="8"/>
  <c r="B35" i="8"/>
  <c r="B34" i="8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B20" i="8"/>
  <c r="B19" i="8"/>
  <c r="B18" i="8"/>
  <c r="B17" i="8"/>
  <c r="B16" i="8"/>
  <c r="B15" i="8"/>
  <c r="B14" i="8"/>
  <c r="B13" i="8"/>
  <c r="B12" i="8"/>
  <c r="B11" i="8"/>
  <c r="B10" i="8"/>
  <c r="B9" i="8"/>
  <c r="B8" i="8"/>
  <c r="B7" i="8"/>
  <c r="B6" i="8"/>
  <c r="B5" i="8"/>
  <c r="C39" i="8"/>
  <c r="C37" i="8"/>
  <c r="C38" i="8"/>
  <c r="C36" i="8"/>
  <c r="C35" i="8"/>
  <c r="C34" i="8"/>
  <c r="C33" i="8"/>
  <c r="C32" i="8"/>
  <c r="C31" i="8"/>
  <c r="C30" i="8"/>
  <c r="C29" i="8"/>
  <c r="C28" i="8"/>
  <c r="C27" i="8"/>
  <c r="C26" i="8"/>
  <c r="C25" i="8"/>
  <c r="C24" i="8"/>
  <c r="C23" i="8"/>
  <c r="C22" i="8"/>
  <c r="C21" i="8"/>
  <c r="C20" i="8"/>
  <c r="C19" i="8"/>
  <c r="C18" i="8"/>
  <c r="C17" i="8"/>
  <c r="C16" i="8"/>
  <c r="C15" i="8"/>
  <c r="C14" i="8"/>
  <c r="C13" i="8"/>
  <c r="C12" i="8"/>
  <c r="C11" i="8"/>
  <c r="C10" i="8"/>
  <c r="C9" i="8"/>
  <c r="C8" i="8"/>
  <c r="C7" i="8"/>
  <c r="C6" i="8"/>
  <c r="C4" i="8"/>
  <c r="C5" i="8"/>
  <c r="B4" i="8"/>
  <c r="F17" i="8" s="1"/>
  <c r="N41" i="5"/>
  <c r="N41" i="7"/>
  <c r="N56" i="7" s="1"/>
  <c r="N57" i="7" s="1"/>
  <c r="N54" i="7"/>
  <c r="T54" i="5" s="1"/>
  <c r="O50" i="7"/>
  <c r="O47" i="7"/>
  <c r="O37" i="7"/>
  <c r="O34" i="7"/>
  <c r="O31" i="7"/>
  <c r="O28" i="7"/>
  <c r="O25" i="7"/>
  <c r="O22" i="7"/>
  <c r="O19" i="7"/>
  <c r="O16" i="7"/>
  <c r="O13" i="7"/>
  <c r="O10" i="7"/>
  <c r="N54" i="5"/>
  <c r="O50" i="5"/>
  <c r="O47" i="5"/>
  <c r="O37" i="5"/>
  <c r="O34" i="5"/>
  <c r="O31" i="5"/>
  <c r="O28" i="5"/>
  <c r="O25" i="5"/>
  <c r="O22" i="5"/>
  <c r="O19" i="5"/>
  <c r="O16" i="5"/>
  <c r="O13" i="5"/>
  <c r="O10" i="5"/>
  <c r="F21" i="8"/>
  <c r="H21" i="8" s="1"/>
  <c r="F24" i="8"/>
  <c r="H24" i="8" s="1"/>
  <c r="F39" i="8"/>
  <c r="G39" i="8" s="1"/>
  <c r="F11" i="8"/>
  <c r="H11" i="8" s="1"/>
  <c r="F4" i="8"/>
  <c r="H4" i="8" s="1"/>
  <c r="F12" i="8"/>
  <c r="F35" i="8"/>
  <c r="H35" i="8" s="1"/>
  <c r="F6" i="8"/>
  <c r="H6" i="8" s="1"/>
  <c r="F19" i="8"/>
  <c r="H19" i="8" s="1"/>
  <c r="F30" i="8"/>
  <c r="H30" i="8" s="1"/>
  <c r="G11" i="8"/>
  <c r="N56" i="5"/>
  <c r="N57" i="5" s="1"/>
  <c r="G19" i="8" l="1"/>
  <c r="H12" i="8"/>
  <c r="T41" i="5"/>
  <c r="G30" i="8"/>
  <c r="G17" i="8"/>
  <c r="H17" i="8"/>
  <c r="F29" i="8"/>
  <c r="G24" i="8"/>
  <c r="G35" i="8"/>
  <c r="F20" i="8"/>
  <c r="F36" i="8"/>
  <c r="F13" i="8"/>
  <c r="F28" i="8"/>
  <c r="F25" i="8"/>
  <c r="G21" i="8"/>
  <c r="F10" i="8"/>
  <c r="F14" i="8"/>
  <c r="G12" i="8"/>
  <c r="F38" i="8"/>
  <c r="H39" i="8"/>
  <c r="F26" i="8"/>
  <c r="F5" i="8"/>
  <c r="F9" i="8"/>
  <c r="F22" i="8"/>
  <c r="G4" i="8"/>
  <c r="F33" i="8"/>
  <c r="F15" i="8"/>
  <c r="F23" i="8"/>
  <c r="F27" i="8"/>
  <c r="F31" i="8"/>
  <c r="F34" i="8"/>
  <c r="G6" i="8"/>
  <c r="F32" i="8"/>
  <c r="F18" i="8"/>
  <c r="F8" i="8"/>
  <c r="F37" i="8"/>
  <c r="F7" i="8"/>
  <c r="F16" i="8"/>
  <c r="G36" i="8" l="1"/>
  <c r="H36" i="8"/>
  <c r="H13" i="8"/>
  <c r="G13" i="8"/>
  <c r="H38" i="8"/>
  <c r="G38" i="8"/>
  <c r="H32" i="8"/>
  <c r="G32" i="8"/>
  <c r="G29" i="8"/>
  <c r="H29" i="8"/>
  <c r="G8" i="8"/>
  <c r="H8" i="8"/>
  <c r="G18" i="8"/>
  <c r="H18" i="8"/>
  <c r="G33" i="8"/>
  <c r="H33" i="8"/>
  <c r="H20" i="8"/>
  <c r="G20" i="8"/>
  <c r="H14" i="8"/>
  <c r="G14" i="8"/>
  <c r="H22" i="8"/>
  <c r="G22" i="8"/>
  <c r="G10" i="8"/>
  <c r="H10" i="8"/>
  <c r="G34" i="8"/>
  <c r="H34" i="8"/>
  <c r="H9" i="8"/>
  <c r="G9" i="8"/>
  <c r="G16" i="8"/>
  <c r="H16" i="8"/>
  <c r="H31" i="8"/>
  <c r="G31" i="8"/>
  <c r="H5" i="8"/>
  <c r="G5" i="8"/>
  <c r="G25" i="8"/>
  <c r="H25" i="8"/>
  <c r="G37" i="8"/>
  <c r="H37" i="8"/>
  <c r="G23" i="8"/>
  <c r="H23" i="8"/>
  <c r="H15" i="8"/>
  <c r="G15" i="8"/>
  <c r="H7" i="8"/>
  <c r="G7" i="8"/>
  <c r="H27" i="8"/>
  <c r="G27" i="8"/>
  <c r="G26" i="8"/>
  <c r="H26" i="8"/>
  <c r="G28" i="8"/>
  <c r="H28" i="8"/>
</calcChain>
</file>

<file path=xl/sharedStrings.xml><?xml version="1.0" encoding="utf-8"?>
<sst xmlns="http://schemas.openxmlformats.org/spreadsheetml/2006/main" count="259" uniqueCount="121">
  <si>
    <t>CONSTRUCTION WASTE MANAGEMENT</t>
  </si>
  <si>
    <t>Project Name:</t>
  </si>
  <si>
    <t>Example Project at MU</t>
  </si>
  <si>
    <t>Project Number:</t>
  </si>
  <si>
    <t>CP111111</t>
  </si>
  <si>
    <t>Construction Waste Management PLAN</t>
  </si>
  <si>
    <t>Recycled, Diverted, and Reused Materials - ESTIMATED</t>
  </si>
  <si>
    <t>Matl. Stream</t>
  </si>
  <si>
    <t>Total Stream Weight (lbs)</t>
  </si>
  <si>
    <t>Date</t>
  </si>
  <si>
    <t>Diversion Method / Location</t>
  </si>
  <si>
    <t>Receipt #</t>
  </si>
  <si>
    <t>Notes (Material)</t>
  </si>
  <si>
    <t>Source</t>
  </si>
  <si>
    <t>Units</t>
  </si>
  <si>
    <t>Cubic Feet</t>
  </si>
  <si>
    <t>Square Feet</t>
  </si>
  <si>
    <t>Lineal Feet</t>
  </si>
  <si>
    <t>Per Unit (lbs)</t>
  </si>
  <si>
    <t>Weight (lbs)</t>
  </si>
  <si>
    <t>Concrete Rubble</t>
  </si>
  <si>
    <t>mm/dd/yyyy</t>
  </si>
  <si>
    <t>eg: Clean Fill</t>
  </si>
  <si>
    <t>eg: Somename Rd.</t>
  </si>
  <si>
    <t>eg: Demolition</t>
  </si>
  <si>
    <t xml:space="preserve">Dimensional Lumber and Wood Cut Pieces </t>
  </si>
  <si>
    <t>eg: ACME Inc. Compost</t>
  </si>
  <si>
    <t>eg: misc wood</t>
  </si>
  <si>
    <t>Clean Gypsum Wallboard</t>
  </si>
  <si>
    <t>eg: gyp board</t>
  </si>
  <si>
    <t>Doors &amp; Frames</t>
  </si>
  <si>
    <t>eg: SomeGroup Donation</t>
  </si>
  <si>
    <t>eg: wood trim</t>
  </si>
  <si>
    <t>Steel</t>
  </si>
  <si>
    <t>eg: ACME Inc. Recycling</t>
  </si>
  <si>
    <t>eg: steel</t>
  </si>
  <si>
    <t>Cardboard &amp; Paper</t>
  </si>
  <si>
    <t>eg: pkg boxes</t>
  </si>
  <si>
    <t>eg: Packaging</t>
  </si>
  <si>
    <t>Scrap Metal</t>
  </si>
  <si>
    <t>eg: zinc/steel</t>
  </si>
  <si>
    <t>Carpet &amp; Padding</t>
  </si>
  <si>
    <t>eg: ACME Carpeting &amp; Flooring</t>
  </si>
  <si>
    <t>eg: carpet</t>
  </si>
  <si>
    <t>Casework</t>
  </si>
  <si>
    <t>eg: University Salvage</t>
  </si>
  <si>
    <t>eg: casework</t>
  </si>
  <si>
    <t>Miscellaneous Equipment</t>
  </si>
  <si>
    <t>eg: ACME International Inc.</t>
  </si>
  <si>
    <t>eg: misc</t>
  </si>
  <si>
    <r>
      <rPr>
        <b/>
        <sz val="11"/>
        <color indexed="8"/>
        <rFont val="Calibri"/>
        <family val="2"/>
      </rPr>
      <t>ESTIMATED</t>
    </r>
    <r>
      <rPr>
        <sz val="11"/>
        <color theme="1"/>
        <rFont val="Calibri"/>
        <family val="2"/>
        <scheme val="minor"/>
      </rPr>
      <t xml:space="preserve"> Total Waste Diverted</t>
    </r>
  </si>
  <si>
    <t>(lbs)</t>
  </si>
  <si>
    <t>Landfill Materials Description - ESTIMATED</t>
  </si>
  <si>
    <t>General Mixed Waste</t>
  </si>
  <si>
    <t>Alternative Daily Cover</t>
  </si>
  <si>
    <r>
      <t>ESTIMATED</t>
    </r>
    <r>
      <rPr>
        <sz val="11"/>
        <color indexed="8"/>
        <rFont val="Calibri"/>
        <family val="2"/>
      </rPr>
      <t xml:space="preserve"> Total Waste to Landfill</t>
    </r>
  </si>
  <si>
    <t>Total Construction Waste - ESTIMATED</t>
  </si>
  <si>
    <t>Percentage of Waste Diverted From Landfill - ESTIMATED</t>
  </si>
  <si>
    <t>Construction Waste Management REPORT</t>
  </si>
  <si>
    <t>Recycled, Diverted, and Reused Materials - ACTUAL</t>
  </si>
  <si>
    <r>
      <rPr>
        <b/>
        <sz val="11"/>
        <color indexed="8"/>
        <rFont val="Calibri"/>
        <family val="2"/>
      </rPr>
      <t>ACTUAL</t>
    </r>
    <r>
      <rPr>
        <sz val="11"/>
        <color theme="1"/>
        <rFont val="Calibri"/>
        <family val="2"/>
        <scheme val="minor"/>
      </rPr>
      <t xml:space="preserve"> Total Waste Diverted</t>
    </r>
  </si>
  <si>
    <t>(From PLAN worksheet)</t>
  </si>
  <si>
    <t>Landfill Materials Description - ACTUAL</t>
  </si>
  <si>
    <r>
      <t>ACTUAL</t>
    </r>
    <r>
      <rPr>
        <sz val="11"/>
        <color indexed="8"/>
        <rFont val="Calibri"/>
        <family val="2"/>
      </rPr>
      <t xml:space="preserve"> Total Waste to Landfill</t>
    </r>
  </si>
  <si>
    <r>
      <rPr>
        <b/>
        <sz val="11"/>
        <color indexed="8"/>
        <rFont val="Calibri"/>
        <family val="2"/>
      </rPr>
      <t>ESTIMATED</t>
    </r>
    <r>
      <rPr>
        <sz val="11"/>
        <color theme="1"/>
        <rFont val="Calibri"/>
        <family val="2"/>
        <scheme val="minor"/>
      </rPr>
      <t xml:space="preserve"> Total Waste to Landfill</t>
    </r>
  </si>
  <si>
    <t>Total Construction Waste - ACTUAL</t>
  </si>
  <si>
    <t>Percentage of Waste Diverted From Landfill - ACTUAL</t>
  </si>
  <si>
    <t>Solid Waste Conversion Factors</t>
  </si>
  <si>
    <t>Material</t>
  </si>
  <si>
    <t>Approximate Density (lbs/cy)</t>
  </si>
  <si>
    <t>Remarks</t>
  </si>
  <si>
    <t>© USGBC LEED v4 Ref Guide</t>
  </si>
  <si>
    <t>Cardboard</t>
  </si>
  <si>
    <t>Gypsum Wallboard</t>
  </si>
  <si>
    <t>Mixed Waste</t>
  </si>
  <si>
    <t>Rubble</t>
  </si>
  <si>
    <t>Wood</t>
  </si>
  <si>
    <t>©1995, 2015 California Department of Resources Recycling and Recovery (CalRecycle). All rights reserved.</t>
  </si>
  <si>
    <t>Burn Dump Debris/Ash</t>
  </si>
  <si>
    <t>800-1000</t>
  </si>
  <si>
    <t>Dry Loose</t>
  </si>
  <si>
    <t>http://www.calrecycle.ca.gov/SWFacilities/CDI/Tools/Calculations.htm</t>
  </si>
  <si>
    <t>1500-1800</t>
  </si>
  <si>
    <t>Wet for Dust Suppression</t>
  </si>
  <si>
    <t>Wet mixed with soil</t>
  </si>
  <si>
    <t>Construction Debris, Asphalt or Concrete: Loose</t>
  </si>
  <si>
    <t>Construction Debris, Wood ; Uncompacted</t>
  </si>
  <si>
    <t>Increase up to 100% if compacted using heavy equipment</t>
  </si>
  <si>
    <t>Earth</t>
  </si>
  <si>
    <t>Loose/Dry. Plus 30% when compacted.</t>
  </si>
  <si>
    <t>Excavated/Wet</t>
  </si>
  <si>
    <t>Gravel or Crushed Stone Loose/Dry</t>
  </si>
  <si>
    <t>Increase 20% if wet</t>
  </si>
  <si>
    <t>Household Trash</t>
  </si>
  <si>
    <t>Liquid Waste</t>
  </si>
  <si>
    <t>202 gal./cubic yard ~ 7 Lbs./Gal.</t>
  </si>
  <si>
    <t>E.g. Antifreeze, Waste Oil, Solvent</t>
  </si>
  <si>
    <t>Metals, Un-compacted</t>
  </si>
  <si>
    <t>e.g. Appliances, Metal Siding</t>
  </si>
  <si>
    <t>Sand, Loose/Dry</t>
  </si>
  <si>
    <t>Increase 20% if damp and 30% if wet/compacted</t>
  </si>
  <si>
    <t>Stone, Graded 8” max. Loose</t>
  </si>
  <si>
    <t>e.g. Gabion Construction. Increase 10% consolidated in place</t>
  </si>
  <si>
    <t>Tire Burn Ash</t>
  </si>
  <si>
    <t>500-800</t>
  </si>
  <si>
    <t>Tires, Auto and Pickup</t>
  </si>
  <si>
    <t>Average 10 tires per cubic yard</t>
  </si>
  <si>
    <t>Tires, OTR</t>
  </si>
  <si>
    <t>See Remarks</t>
  </si>
  <si>
    <t>Average 500 pounds per tire</t>
  </si>
  <si>
    <t>Tires, Truck</t>
  </si>
  <si>
    <t>Average 4 tires per cubic yard</t>
  </si>
  <si>
    <t>Vehicles, Auto and Pickup</t>
  </si>
  <si>
    <t>Use 3000 Pounds/Vehicle</t>
  </si>
  <si>
    <t>Wood Chips, Shredded/Dry Wood Chips/Bark w/30% Soil</t>
  </si>
  <si>
    <t>Yard Waste (Vegetation) Loose</t>
  </si>
  <si>
    <t>First Date</t>
  </si>
  <si>
    <t>Last Date</t>
  </si>
  <si>
    <t>Month #</t>
  </si>
  <si>
    <t>Month Date</t>
  </si>
  <si>
    <t>Weight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</si>
</sst>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mm/dd/yy;@"/>
    <numFmt numFmtId="165" formatCode="_(* #,##0_);_(* \(#,##0\);_(* &quot;-&quot;??_);_(@_)"/>
  </numFmts>
  <fonts count="21">
    <font>
      <sz val="11"/>
      <color theme="1"/>
      <name val="Calibri"/>
      <family val="2"/>
      <scheme val="minor"/>
    </font>
    <font>
      <sz val="10"/>
      <color indexed="8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8"/>
      <color theme="10"/>
      <name val="Calibri"/>
      <family val="2"/>
    </font>
    <font>
      <sz val="11"/>
      <color theme="1" tint="0.34998626667073579"/>
      <name val="Calibri"/>
      <family val="2"/>
      <scheme val="minor"/>
    </font>
    <font>
      <sz val="8"/>
      <color theme="1" tint="0.34998626667073579"/>
      <name val="Calibri"/>
      <family val="2"/>
      <scheme val="minor"/>
    </font>
    <font>
      <sz val="10"/>
      <color theme="1" tint="0.34998626667073579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lightUp">
        <fgColor theme="0" tint="-0.14993743705557422"/>
        <bgColor indexed="65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darkUp">
        <fgColor theme="0"/>
        <bgColor theme="6" tint="0.39994506668294322"/>
      </patternFill>
    </fill>
    <fill>
      <patternFill patternType="darkUp">
        <fgColor theme="0"/>
        <bgColor theme="5" tint="0.39994506668294322"/>
      </patternFill>
    </fill>
    <fill>
      <patternFill patternType="lightUp">
        <fgColor theme="0"/>
        <bgColor theme="6" tint="0.39994506668294322"/>
      </patternFill>
    </fill>
    <fill>
      <patternFill patternType="darkUp">
        <fgColor theme="0"/>
        <bgColor theme="6" tint="0.39997558519241921"/>
      </patternFill>
    </fill>
    <fill>
      <patternFill patternType="darkUp">
        <fgColor theme="0"/>
        <bgColor theme="5" tint="0.39988402966399123"/>
      </patternFill>
    </fill>
    <fill>
      <patternFill patternType="darkUp">
        <fgColor theme="0"/>
        <bgColor theme="6" tint="0.39991454817346722"/>
      </patternFill>
    </fill>
    <fill>
      <patternFill patternType="solid">
        <fgColor theme="0" tint="-0.14999847407452621"/>
        <bgColor indexed="64"/>
      </patternFill>
    </fill>
  </fills>
  <borders count="70">
    <border>
      <left/>
      <right/>
      <top/>
      <bottom/>
      <diagonal/>
    </border>
    <border>
      <left style="thick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ck">
        <color indexed="64"/>
      </bottom>
      <diagonal/>
    </border>
    <border>
      <left/>
      <right/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/>
      <top style="thick">
        <color indexed="64"/>
      </top>
      <bottom/>
      <diagonal/>
    </border>
    <border>
      <left style="hair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/>
      <diagonal/>
    </border>
  </borders>
  <cellStyleXfs count="5">
    <xf numFmtId="0" fontId="0" fillId="0" borderId="0"/>
    <xf numFmtId="43" fontId="4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4" fillId="2" borderId="0" applyNumberFormat="0" applyFont="0" applyBorder="0" applyAlignment="0" applyProtection="0">
      <alignment horizontal="left"/>
      <protection locked="0"/>
    </xf>
    <xf numFmtId="9" fontId="4" fillId="0" borderId="0" applyFont="0" applyFill="0" applyBorder="0" applyAlignment="0" applyProtection="0"/>
  </cellStyleXfs>
  <cellXfs count="25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Protection="1">
      <protection locked="0"/>
    </xf>
    <xf numFmtId="0" fontId="6" fillId="0" borderId="2" xfId="0" applyFont="1" applyBorder="1" applyAlignment="1" applyProtection="1">
      <alignment horizontal="left"/>
      <protection locked="0"/>
    </xf>
    <xf numFmtId="0" fontId="6" fillId="0" borderId="2" xfId="0" applyFont="1" applyBorder="1" applyProtection="1">
      <protection locked="0"/>
    </xf>
    <xf numFmtId="0" fontId="6" fillId="0" borderId="3" xfId="0" applyFont="1" applyBorder="1" applyAlignment="1" applyProtection="1">
      <alignment horizontal="center"/>
      <protection locked="0"/>
    </xf>
    <xf numFmtId="0" fontId="0" fillId="0" borderId="4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1" fontId="0" fillId="0" borderId="7" xfId="0" applyNumberFormat="1" applyBorder="1" applyAlignment="1" applyProtection="1">
      <alignment horizontal="center"/>
      <protection locked="0"/>
    </xf>
    <xf numFmtId="0" fontId="0" fillId="0" borderId="7" xfId="0" applyBorder="1" applyAlignment="1" applyProtection="1">
      <alignment wrapText="1"/>
      <protection locked="0"/>
    </xf>
    <xf numFmtId="1" fontId="0" fillId="0" borderId="2" xfId="0" applyNumberFormat="1" applyBorder="1" applyAlignment="1" applyProtection="1">
      <alignment horizontal="center"/>
      <protection locked="0"/>
    </xf>
    <xf numFmtId="0" fontId="0" fillId="0" borderId="2" xfId="0" applyBorder="1" applyAlignment="1" applyProtection="1">
      <alignment wrapText="1"/>
      <protection locked="0"/>
    </xf>
    <xf numFmtId="0" fontId="0" fillId="0" borderId="0" xfId="0" applyAlignment="1" applyProtection="1">
      <alignment horizontal="left"/>
      <protection locked="0"/>
    </xf>
    <xf numFmtId="0" fontId="0" fillId="0" borderId="8" xfId="0" applyBorder="1" applyProtection="1">
      <protection locked="0"/>
    </xf>
    <xf numFmtId="1" fontId="0" fillId="0" borderId="8" xfId="0" applyNumberFormat="1" applyBorder="1" applyAlignment="1" applyProtection="1">
      <alignment horizontal="center"/>
      <protection locked="0"/>
    </xf>
    <xf numFmtId="0" fontId="0" fillId="0" borderId="8" xfId="0" applyBorder="1" applyAlignment="1" applyProtection="1">
      <alignment wrapText="1"/>
      <protection locked="0"/>
    </xf>
    <xf numFmtId="0" fontId="0" fillId="3" borderId="9" xfId="0" applyFill="1" applyBorder="1" applyProtection="1">
      <protection locked="0"/>
    </xf>
    <xf numFmtId="1" fontId="0" fillId="3" borderId="9" xfId="0" applyNumberFormat="1" applyFill="1" applyBorder="1" applyAlignment="1" applyProtection="1">
      <alignment horizontal="center"/>
      <protection locked="0"/>
    </xf>
    <xf numFmtId="0" fontId="0" fillId="3" borderId="9" xfId="0" applyFill="1" applyBorder="1" applyAlignment="1" applyProtection="1">
      <alignment wrapText="1"/>
      <protection locked="0"/>
    </xf>
    <xf numFmtId="0" fontId="0" fillId="3" borderId="9" xfId="0" applyFill="1" applyBorder="1" applyAlignment="1" applyProtection="1">
      <alignment horizontal="center"/>
      <protection locked="0"/>
    </xf>
    <xf numFmtId="0" fontId="0" fillId="0" borderId="10" xfId="0" applyBorder="1" applyProtection="1">
      <protection locked="0"/>
    </xf>
    <xf numFmtId="1" fontId="0" fillId="0" borderId="10" xfId="0" applyNumberFormat="1" applyBorder="1" applyAlignment="1" applyProtection="1">
      <alignment horizontal="center"/>
      <protection locked="0"/>
    </xf>
    <xf numFmtId="0" fontId="0" fillId="0" borderId="10" xfId="0" applyBorder="1" applyAlignment="1" applyProtection="1">
      <alignment wrapText="1"/>
      <protection locked="0"/>
    </xf>
    <xf numFmtId="0" fontId="0" fillId="0" borderId="0" xfId="0" applyAlignment="1" applyProtection="1">
      <alignment horizontal="right"/>
      <protection locked="0"/>
    </xf>
    <xf numFmtId="0" fontId="7" fillId="0" borderId="11" xfId="0" applyFont="1" applyBorder="1" applyAlignment="1" applyProtection="1">
      <alignment horizontal="left"/>
      <protection locked="0"/>
    </xf>
    <xf numFmtId="0" fontId="7" fillId="0" borderId="11" xfId="0" applyFont="1" applyBorder="1" applyAlignment="1" applyProtection="1">
      <alignment horizontal="center"/>
      <protection locked="0"/>
    </xf>
    <xf numFmtId="1" fontId="7" fillId="0" borderId="7" xfId="0" applyNumberFormat="1" applyFont="1" applyBorder="1" applyAlignment="1" applyProtection="1">
      <alignment horizontal="center"/>
      <protection locked="0"/>
    </xf>
    <xf numFmtId="1" fontId="7" fillId="0" borderId="11" xfId="0" applyNumberFormat="1" applyFont="1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12" xfId="0" applyBorder="1" applyProtection="1">
      <protection locked="0"/>
    </xf>
    <xf numFmtId="0" fontId="4" fillId="2" borderId="11" xfId="3" applyFont="1" applyBorder="1" applyAlignment="1" applyProtection="1">
      <alignment horizontal="left"/>
      <protection locked="0"/>
    </xf>
    <xf numFmtId="0" fontId="4" fillId="2" borderId="3" xfId="3" applyFont="1" applyBorder="1" applyAlignment="1" applyProtection="1">
      <alignment horizontal="center"/>
      <protection locked="0"/>
    </xf>
    <xf numFmtId="0" fontId="4" fillId="2" borderId="2" xfId="3" applyFont="1" applyBorder="1" applyAlignment="1" applyProtection="1">
      <alignment horizontal="center"/>
      <protection locked="0"/>
    </xf>
    <xf numFmtId="0" fontId="4" fillId="2" borderId="11" xfId="3" applyFont="1" applyBorder="1" applyAlignment="1" applyProtection="1">
      <alignment horizontal="center"/>
      <protection locked="0"/>
    </xf>
    <xf numFmtId="0" fontId="4" fillId="2" borderId="13" xfId="3" applyFont="1" applyBorder="1" applyAlignment="1" applyProtection="1">
      <alignment horizontal="center"/>
      <protection locked="0"/>
    </xf>
    <xf numFmtId="0" fontId="4" fillId="2" borderId="14" xfId="3" applyFont="1" applyBorder="1" applyAlignment="1" applyProtection="1">
      <alignment horizontal="center"/>
      <protection locked="0"/>
    </xf>
    <xf numFmtId="0" fontId="4" fillId="2" borderId="15" xfId="3" applyFont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8" fillId="0" borderId="16" xfId="0" applyFont="1" applyBorder="1" applyProtection="1">
      <protection locked="0"/>
    </xf>
    <xf numFmtId="0" fontId="8" fillId="0" borderId="17" xfId="0" applyFont="1" applyBorder="1" applyProtection="1">
      <protection locked="0"/>
    </xf>
    <xf numFmtId="2" fontId="0" fillId="0" borderId="4" xfId="0" applyNumberFormat="1" applyBorder="1" applyProtection="1">
      <protection locked="0"/>
    </xf>
    <xf numFmtId="2" fontId="8" fillId="0" borderId="17" xfId="0" applyNumberFormat="1" applyFont="1" applyBorder="1" applyAlignment="1" applyProtection="1">
      <alignment horizontal="right"/>
      <protection locked="0"/>
    </xf>
    <xf numFmtId="2" fontId="0" fillId="3" borderId="9" xfId="0" applyNumberFormat="1" applyFill="1" applyBorder="1" applyAlignment="1" applyProtection="1">
      <alignment horizontal="right"/>
      <protection locked="0"/>
    </xf>
    <xf numFmtId="2" fontId="0" fillId="0" borderId="18" xfId="0" applyNumberFormat="1" applyBorder="1" applyAlignment="1" applyProtection="1">
      <alignment horizontal="right"/>
      <protection locked="0"/>
    </xf>
    <xf numFmtId="2" fontId="0" fillId="0" borderId="3" xfId="0" applyNumberFormat="1" applyBorder="1" applyAlignment="1" applyProtection="1">
      <alignment horizontal="right"/>
      <protection locked="0"/>
    </xf>
    <xf numFmtId="2" fontId="0" fillId="0" borderId="15" xfId="0" applyNumberFormat="1" applyBorder="1" applyAlignment="1" applyProtection="1">
      <alignment horizontal="right"/>
      <protection locked="0"/>
    </xf>
    <xf numFmtId="2" fontId="0" fillId="0" borderId="0" xfId="0" applyNumberFormat="1" applyAlignment="1">
      <alignment horizontal="right"/>
    </xf>
    <xf numFmtId="0" fontId="9" fillId="4" borderId="19" xfId="0" applyFont="1" applyFill="1" applyBorder="1" applyProtection="1">
      <protection locked="0"/>
    </xf>
    <xf numFmtId="0" fontId="9" fillId="4" borderId="20" xfId="0" applyFont="1" applyFill="1" applyBorder="1" applyProtection="1">
      <protection locked="0"/>
    </xf>
    <xf numFmtId="0" fontId="0" fillId="4" borderId="20" xfId="0" applyFill="1" applyBorder="1" applyAlignment="1" applyProtection="1">
      <alignment horizontal="right"/>
      <protection locked="0"/>
    </xf>
    <xf numFmtId="2" fontId="6" fillId="0" borderId="2" xfId="0" applyNumberFormat="1" applyFont="1" applyBorder="1" applyAlignment="1" applyProtection="1">
      <alignment horizontal="right"/>
      <protection locked="0"/>
    </xf>
    <xf numFmtId="0" fontId="0" fillId="0" borderId="0" xfId="0" applyProtection="1">
      <protection locked="0"/>
    </xf>
    <xf numFmtId="0" fontId="10" fillId="0" borderId="4" xfId="0" applyFont="1" applyBorder="1" applyAlignment="1" applyProtection="1">
      <alignment horizontal="center" wrapText="1"/>
      <protection locked="0"/>
    </xf>
    <xf numFmtId="2" fontId="0" fillId="0" borderId="0" xfId="0" applyNumberFormat="1" applyAlignment="1" applyProtection="1">
      <alignment horizontal="right"/>
      <protection locked="0"/>
    </xf>
    <xf numFmtId="0" fontId="8" fillId="0" borderId="4" xfId="0" applyFont="1" applyBorder="1" applyAlignment="1" applyProtection="1">
      <alignment wrapText="1"/>
      <protection locked="0"/>
    </xf>
    <xf numFmtId="1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wrapText="1"/>
      <protection locked="0"/>
    </xf>
    <xf numFmtId="0" fontId="0" fillId="0" borderId="21" xfId="0" applyBorder="1" applyAlignment="1" applyProtection="1">
      <alignment wrapText="1"/>
      <protection locked="0"/>
    </xf>
    <xf numFmtId="0" fontId="4" fillId="2" borderId="18" xfId="3" applyFont="1" applyBorder="1" applyAlignment="1" applyProtection="1">
      <alignment horizontal="center"/>
      <protection locked="0"/>
    </xf>
    <xf numFmtId="2" fontId="0" fillId="0" borderId="11" xfId="0" applyNumberFormat="1" applyBorder="1" applyAlignment="1" applyProtection="1">
      <alignment horizontal="right"/>
      <protection locked="0"/>
    </xf>
    <xf numFmtId="2" fontId="0" fillId="0" borderId="2" xfId="0" applyNumberFormat="1" applyBorder="1" applyAlignment="1" applyProtection="1">
      <alignment horizontal="right"/>
      <protection locked="0"/>
    </xf>
    <xf numFmtId="0" fontId="4" fillId="0" borderId="0" xfId="3" applyFont="1" applyFill="1" applyBorder="1" applyAlignment="1" applyProtection="1">
      <alignment horizontal="center"/>
      <protection locked="0"/>
    </xf>
    <xf numFmtId="2" fontId="11" fillId="0" borderId="0" xfId="0" applyNumberFormat="1" applyFont="1" applyAlignment="1" applyProtection="1">
      <alignment horizontal="right"/>
      <protection locked="0"/>
    </xf>
    <xf numFmtId="2" fontId="11" fillId="0" borderId="4" xfId="0" applyNumberFormat="1" applyFont="1" applyBorder="1" applyAlignment="1" applyProtection="1">
      <alignment horizontal="right"/>
      <protection locked="0"/>
    </xf>
    <xf numFmtId="0" fontId="0" fillId="5" borderId="19" xfId="0" applyFill="1" applyBorder="1" applyProtection="1">
      <protection locked="0"/>
    </xf>
    <xf numFmtId="0" fontId="0" fillId="5" borderId="20" xfId="0" applyFill="1" applyBorder="1" applyProtection="1">
      <protection locked="0"/>
    </xf>
    <xf numFmtId="0" fontId="0" fillId="5" borderId="20" xfId="0" applyFill="1" applyBorder="1" applyAlignment="1" applyProtection="1">
      <alignment horizontal="center"/>
      <protection locked="0"/>
    </xf>
    <xf numFmtId="0" fontId="0" fillId="5" borderId="20" xfId="0" applyFill="1" applyBorder="1" applyAlignment="1" applyProtection="1">
      <alignment wrapText="1"/>
      <protection locked="0"/>
    </xf>
    <xf numFmtId="0" fontId="4" fillId="5" borderId="20" xfId="3" applyFont="1" applyFill="1" applyBorder="1" applyAlignment="1" applyProtection="1">
      <alignment horizontal="center"/>
      <protection locked="0"/>
    </xf>
    <xf numFmtId="2" fontId="0" fillId="5" borderId="22" xfId="0" applyNumberFormat="1" applyFill="1" applyBorder="1" applyAlignment="1" applyProtection="1">
      <alignment horizontal="right"/>
      <protection locked="0"/>
    </xf>
    <xf numFmtId="0" fontId="8" fillId="0" borderId="0" xfId="0" applyFont="1" applyProtection="1">
      <protection locked="0"/>
    </xf>
    <xf numFmtId="2" fontId="0" fillId="0" borderId="0" xfId="0" applyNumberFormat="1" applyProtection="1">
      <protection locked="0"/>
    </xf>
    <xf numFmtId="2" fontId="6" fillId="0" borderId="0" xfId="0" applyNumberFormat="1" applyFont="1" applyProtection="1">
      <protection locked="0"/>
    </xf>
    <xf numFmtId="0" fontId="6" fillId="0" borderId="23" xfId="0" applyFont="1" applyBorder="1" applyAlignment="1" applyProtection="1">
      <alignment horizontal="right" wrapText="1"/>
      <protection locked="0"/>
    </xf>
    <xf numFmtId="2" fontId="0" fillId="0" borderId="23" xfId="0" applyNumberFormat="1" applyBorder="1" applyProtection="1">
      <protection locked="0"/>
    </xf>
    <xf numFmtId="2" fontId="0" fillId="0" borderId="23" xfId="0" applyNumberFormat="1" applyBorder="1" applyAlignment="1" applyProtection="1">
      <alignment horizontal="right"/>
      <protection locked="0"/>
    </xf>
    <xf numFmtId="2" fontId="0" fillId="0" borderId="24" xfId="0" applyNumberFormat="1" applyBorder="1" applyAlignment="1" applyProtection="1">
      <alignment horizontal="right"/>
      <protection locked="0"/>
    </xf>
    <xf numFmtId="2" fontId="6" fillId="5" borderId="20" xfId="0" applyNumberFormat="1" applyFont="1" applyFill="1" applyBorder="1" applyProtection="1">
      <protection locked="0"/>
    </xf>
    <xf numFmtId="0" fontId="9" fillId="6" borderId="25" xfId="0" applyFont="1" applyFill="1" applyBorder="1" applyAlignment="1" applyProtection="1">
      <alignment horizontal="left"/>
      <protection locked="0"/>
    </xf>
    <xf numFmtId="0" fontId="8" fillId="0" borderId="5" xfId="0" applyFont="1" applyBorder="1" applyProtection="1">
      <protection locked="0"/>
    </xf>
    <xf numFmtId="2" fontId="0" fillId="0" borderId="17" xfId="0" applyNumberFormat="1" applyBorder="1" applyProtection="1">
      <protection locked="0"/>
    </xf>
    <xf numFmtId="2" fontId="0" fillId="0" borderId="21" xfId="0" applyNumberFormat="1" applyBorder="1" applyProtection="1">
      <protection locked="0"/>
    </xf>
    <xf numFmtId="0" fontId="6" fillId="0" borderId="17" xfId="0" applyFont="1" applyBorder="1" applyProtection="1">
      <protection locked="0"/>
    </xf>
    <xf numFmtId="2" fontId="11" fillId="0" borderId="21" xfId="0" applyNumberFormat="1" applyFont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2" fontId="11" fillId="5" borderId="25" xfId="0" applyNumberFormat="1" applyFont="1" applyFill="1" applyBorder="1" applyAlignment="1" applyProtection="1">
      <alignment horizontal="right"/>
      <protection locked="0"/>
    </xf>
    <xf numFmtId="2" fontId="11" fillId="0" borderId="0" xfId="0" applyNumberFormat="1" applyFont="1" applyAlignment="1" applyProtection="1">
      <alignment wrapText="1"/>
      <protection locked="0"/>
    </xf>
    <xf numFmtId="0" fontId="0" fillId="5" borderId="26" xfId="0" applyFill="1" applyBorder="1"/>
    <xf numFmtId="0" fontId="9" fillId="6" borderId="19" xfId="0" applyFont="1" applyFill="1" applyBorder="1" applyProtection="1">
      <protection locked="0"/>
    </xf>
    <xf numFmtId="0" fontId="9" fillId="6" borderId="20" xfId="0" applyFont="1" applyFill="1" applyBorder="1" applyProtection="1">
      <protection locked="0"/>
    </xf>
    <xf numFmtId="0" fontId="0" fillId="3" borderId="27" xfId="0" applyFill="1" applyBorder="1" applyProtection="1">
      <protection locked="0"/>
    </xf>
    <xf numFmtId="0" fontId="4" fillId="0" borderId="0" xfId="3" applyFont="1" applyFill="1" applyBorder="1" applyAlignment="1" applyProtection="1">
      <protection locked="0"/>
    </xf>
    <xf numFmtId="0" fontId="12" fillId="0" borderId="12" xfId="0" applyFont="1" applyBorder="1" applyProtection="1">
      <protection locked="0"/>
    </xf>
    <xf numFmtId="0" fontId="12" fillId="0" borderId="12" xfId="0" applyFont="1" applyBorder="1" applyAlignment="1" applyProtection="1">
      <alignment horizontal="center"/>
      <protection locked="0"/>
    </xf>
    <xf numFmtId="2" fontId="11" fillId="0" borderId="12" xfId="0" applyNumberFormat="1" applyFont="1" applyBorder="1" applyProtection="1">
      <protection locked="0"/>
    </xf>
    <xf numFmtId="0" fontId="6" fillId="6" borderId="20" xfId="0" applyFont="1" applyFill="1" applyBorder="1" applyProtection="1">
      <protection locked="0"/>
    </xf>
    <xf numFmtId="0" fontId="6" fillId="6" borderId="19" xfId="0" applyFont="1" applyFill="1" applyBorder="1" applyProtection="1">
      <protection locked="0"/>
    </xf>
    <xf numFmtId="0" fontId="6" fillId="6" borderId="25" xfId="0" applyFont="1" applyFill="1" applyBorder="1" applyAlignment="1" applyProtection="1">
      <alignment horizontal="left"/>
      <protection locked="0"/>
    </xf>
    <xf numFmtId="0" fontId="6" fillId="6" borderId="20" xfId="0" applyFont="1" applyFill="1" applyBorder="1" applyAlignment="1" applyProtection="1">
      <alignment horizontal="right"/>
      <protection locked="0"/>
    </xf>
    <xf numFmtId="0" fontId="0" fillId="6" borderId="20" xfId="0" applyFill="1" applyBorder="1" applyProtection="1">
      <protection locked="0"/>
    </xf>
    <xf numFmtId="0" fontId="0" fillId="0" borderId="1" xfId="0" applyBorder="1"/>
    <xf numFmtId="2" fontId="11" fillId="0" borderId="0" xfId="0" applyNumberFormat="1" applyFont="1" applyProtection="1">
      <protection locked="0"/>
    </xf>
    <xf numFmtId="0" fontId="1" fillId="0" borderId="0" xfId="0" applyFont="1" applyAlignment="1" applyProtection="1">
      <alignment wrapText="1"/>
      <protection locked="0"/>
    </xf>
    <xf numFmtId="0" fontId="10" fillId="0" borderId="0" xfId="0" applyFont="1" applyAlignment="1" applyProtection="1">
      <alignment wrapText="1"/>
      <protection locked="0"/>
    </xf>
    <xf numFmtId="0" fontId="0" fillId="0" borderId="28" xfId="0" applyBorder="1"/>
    <xf numFmtId="0" fontId="0" fillId="0" borderId="29" xfId="0" applyBorder="1" applyProtection="1">
      <protection locked="0"/>
    </xf>
    <xf numFmtId="0" fontId="13" fillId="0" borderId="30" xfId="0" applyFont="1" applyBorder="1" applyProtection="1">
      <protection locked="0"/>
    </xf>
    <xf numFmtId="0" fontId="13" fillId="0" borderId="31" xfId="0" applyFont="1" applyBorder="1" applyProtection="1">
      <protection locked="0"/>
    </xf>
    <xf numFmtId="0" fontId="9" fillId="0" borderId="32" xfId="0" applyFont="1" applyBorder="1" applyProtection="1">
      <protection locked="0"/>
    </xf>
    <xf numFmtId="0" fontId="9" fillId="0" borderId="33" xfId="0" applyFont="1" applyBorder="1" applyProtection="1">
      <protection locked="0"/>
    </xf>
    <xf numFmtId="2" fontId="6" fillId="5" borderId="34" xfId="0" applyNumberFormat="1" applyFont="1" applyFill="1" applyBorder="1" applyAlignment="1" applyProtection="1">
      <alignment horizontal="right"/>
      <protection locked="0"/>
    </xf>
    <xf numFmtId="2" fontId="6" fillId="6" borderId="34" xfId="0" applyNumberFormat="1" applyFont="1" applyFill="1" applyBorder="1" applyProtection="1">
      <protection locked="0"/>
    </xf>
    <xf numFmtId="2" fontId="6" fillId="3" borderId="27" xfId="0" applyNumberFormat="1" applyFont="1" applyFill="1" applyBorder="1" applyProtection="1">
      <protection locked="0"/>
    </xf>
    <xf numFmtId="10" fontId="14" fillId="0" borderId="35" xfId="4" applyNumberFormat="1" applyFont="1" applyBorder="1" applyAlignment="1" applyProtection="1">
      <protection locked="0"/>
    </xf>
    <xf numFmtId="0" fontId="15" fillId="5" borderId="36" xfId="0" applyFont="1" applyFill="1" applyBorder="1" applyProtection="1">
      <protection locked="0"/>
    </xf>
    <xf numFmtId="0" fontId="15" fillId="5" borderId="37" xfId="0" applyFont="1" applyFill="1" applyBorder="1" applyProtection="1">
      <protection locked="0"/>
    </xf>
    <xf numFmtId="0" fontId="15" fillId="5" borderId="38" xfId="0" applyFont="1" applyFill="1" applyBorder="1" applyProtection="1">
      <protection locked="0"/>
    </xf>
    <xf numFmtId="0" fontId="0" fillId="7" borderId="39" xfId="0" applyFill="1" applyBorder="1" applyAlignment="1">
      <alignment horizontal="right"/>
    </xf>
    <xf numFmtId="0" fontId="0" fillId="8" borderId="39" xfId="0" applyFill="1" applyBorder="1" applyAlignment="1">
      <alignment horizontal="right"/>
    </xf>
    <xf numFmtId="2" fontId="6" fillId="8" borderId="34" xfId="0" applyNumberFormat="1" applyFont="1" applyFill="1" applyBorder="1" applyProtection="1">
      <protection locked="0"/>
    </xf>
    <xf numFmtId="2" fontId="6" fillId="7" borderId="34" xfId="0" applyNumberFormat="1" applyFont="1" applyFill="1" applyBorder="1" applyProtection="1">
      <protection locked="0"/>
    </xf>
    <xf numFmtId="2" fontId="8" fillId="0" borderId="4" xfId="0" applyNumberFormat="1" applyFont="1" applyBorder="1" applyProtection="1">
      <protection locked="0"/>
    </xf>
    <xf numFmtId="2" fontId="8" fillId="0" borderId="28" xfId="0" applyNumberFormat="1" applyFont="1" applyBorder="1" applyProtection="1">
      <protection locked="0"/>
    </xf>
    <xf numFmtId="2" fontId="8" fillId="0" borderId="0" xfId="0" applyNumberFormat="1" applyFont="1" applyProtection="1">
      <protection locked="0"/>
    </xf>
    <xf numFmtId="10" fontId="14" fillId="0" borderId="40" xfId="4" applyNumberFormat="1" applyFont="1" applyBorder="1" applyAlignment="1" applyProtection="1">
      <protection locked="0"/>
    </xf>
    <xf numFmtId="10" fontId="14" fillId="0" borderId="41" xfId="4" applyNumberFormat="1" applyFont="1" applyBorder="1" applyAlignment="1" applyProtection="1">
      <protection locked="0"/>
    </xf>
    <xf numFmtId="2" fontId="8" fillId="0" borderId="42" xfId="0" applyNumberFormat="1" applyFont="1" applyBorder="1" applyAlignment="1" applyProtection="1">
      <alignment vertical="center"/>
      <protection locked="0"/>
    </xf>
    <xf numFmtId="10" fontId="14" fillId="0" borderId="43" xfId="4" applyNumberFormat="1" applyFont="1" applyBorder="1" applyAlignment="1" applyProtection="1">
      <alignment horizontal="right" vertical="center"/>
      <protection locked="0"/>
    </xf>
    <xf numFmtId="2" fontId="9" fillId="5" borderId="25" xfId="0" applyNumberFormat="1" applyFont="1" applyFill="1" applyBorder="1" applyAlignment="1" applyProtection="1">
      <alignment horizontal="right"/>
      <protection locked="0"/>
    </xf>
    <xf numFmtId="0" fontId="0" fillId="0" borderId="0" xfId="0" applyAlignment="1">
      <alignment horizontal="right"/>
    </xf>
    <xf numFmtId="0" fontId="0" fillId="9" borderId="19" xfId="0" applyFill="1" applyBorder="1" applyProtection="1">
      <protection locked="0"/>
    </xf>
    <xf numFmtId="0" fontId="0" fillId="9" borderId="20" xfId="0" applyFill="1" applyBorder="1" applyProtection="1">
      <protection locked="0"/>
    </xf>
    <xf numFmtId="0" fontId="0" fillId="9" borderId="20" xfId="0" applyFill="1" applyBorder="1" applyAlignment="1" applyProtection="1">
      <alignment horizontal="center"/>
      <protection locked="0"/>
    </xf>
    <xf numFmtId="0" fontId="0" fillId="9" borderId="20" xfId="0" applyFill="1" applyBorder="1" applyAlignment="1" applyProtection="1">
      <alignment wrapText="1"/>
      <protection locked="0"/>
    </xf>
    <xf numFmtId="0" fontId="4" fillId="9" borderId="20" xfId="3" applyFont="1" applyFill="1" applyBorder="1" applyAlignment="1" applyProtection="1">
      <alignment horizontal="center"/>
      <protection locked="0"/>
    </xf>
    <xf numFmtId="2" fontId="0" fillId="9" borderId="22" xfId="0" applyNumberFormat="1" applyFill="1" applyBorder="1" applyAlignment="1" applyProtection="1">
      <alignment horizontal="right"/>
      <protection locked="0"/>
    </xf>
    <xf numFmtId="2" fontId="6" fillId="9" borderId="34" xfId="0" applyNumberFormat="1" applyFont="1" applyFill="1" applyBorder="1" applyAlignment="1" applyProtection="1">
      <alignment horizontal="right"/>
      <protection locked="0"/>
    </xf>
    <xf numFmtId="0" fontId="0" fillId="9" borderId="26" xfId="0" applyFill="1" applyBorder="1"/>
    <xf numFmtId="2" fontId="11" fillId="9" borderId="25" xfId="0" applyNumberFormat="1" applyFont="1" applyFill="1" applyBorder="1" applyAlignment="1" applyProtection="1">
      <alignment horizontal="right"/>
      <protection locked="0"/>
    </xf>
    <xf numFmtId="0" fontId="15" fillId="7" borderId="37" xfId="0" applyFont="1" applyFill="1" applyBorder="1" applyProtection="1">
      <protection locked="0"/>
    </xf>
    <xf numFmtId="0" fontId="15" fillId="7" borderId="38" xfId="0" applyFont="1" applyFill="1" applyBorder="1" applyProtection="1">
      <protection locked="0"/>
    </xf>
    <xf numFmtId="0" fontId="9" fillId="10" borderId="19" xfId="0" applyFont="1" applyFill="1" applyBorder="1" applyProtection="1">
      <protection locked="0"/>
    </xf>
    <xf numFmtId="0" fontId="9" fillId="10" borderId="20" xfId="0" applyFont="1" applyFill="1" applyBorder="1" applyProtection="1">
      <protection locked="0"/>
    </xf>
    <xf numFmtId="0" fontId="0" fillId="10" borderId="20" xfId="0" applyFill="1" applyBorder="1" applyAlignment="1" applyProtection="1">
      <alignment horizontal="right"/>
      <protection locked="0"/>
    </xf>
    <xf numFmtId="2" fontId="6" fillId="7" borderId="20" xfId="0" applyNumberFormat="1" applyFont="1" applyFill="1" applyBorder="1" applyProtection="1">
      <protection locked="0"/>
    </xf>
    <xf numFmtId="2" fontId="9" fillId="7" borderId="25" xfId="0" applyNumberFormat="1" applyFont="1" applyFill="1" applyBorder="1" applyAlignment="1" applyProtection="1">
      <alignment horizontal="right"/>
      <protection locked="0"/>
    </xf>
    <xf numFmtId="0" fontId="9" fillId="11" borderId="19" xfId="0" applyFont="1" applyFill="1" applyBorder="1" applyProtection="1">
      <protection locked="0"/>
    </xf>
    <xf numFmtId="0" fontId="9" fillId="11" borderId="20" xfId="0" applyFont="1" applyFill="1" applyBorder="1" applyProtection="1">
      <protection locked="0"/>
    </xf>
    <xf numFmtId="0" fontId="9" fillId="11" borderId="25" xfId="0" applyFont="1" applyFill="1" applyBorder="1" applyAlignment="1" applyProtection="1">
      <alignment horizontal="left"/>
      <protection locked="0"/>
    </xf>
    <xf numFmtId="0" fontId="6" fillId="11" borderId="19" xfId="0" applyFont="1" applyFill="1" applyBorder="1" applyProtection="1">
      <protection locked="0"/>
    </xf>
    <xf numFmtId="0" fontId="6" fillId="11" borderId="20" xfId="0" applyFont="1" applyFill="1" applyBorder="1" applyProtection="1">
      <protection locked="0"/>
    </xf>
    <xf numFmtId="0" fontId="6" fillId="11" borderId="20" xfId="0" applyFont="1" applyFill="1" applyBorder="1" applyAlignment="1" applyProtection="1">
      <alignment horizontal="right"/>
      <protection locked="0"/>
    </xf>
    <xf numFmtId="2" fontId="6" fillId="11" borderId="34" xfId="0" applyNumberFormat="1" applyFont="1" applyFill="1" applyBorder="1" applyProtection="1">
      <protection locked="0"/>
    </xf>
    <xf numFmtId="0" fontId="0" fillId="11" borderId="20" xfId="0" applyFill="1" applyBorder="1" applyProtection="1">
      <protection locked="0"/>
    </xf>
    <xf numFmtId="0" fontId="6" fillId="11" borderId="25" xfId="0" applyFont="1" applyFill="1" applyBorder="1" applyAlignment="1" applyProtection="1">
      <alignment horizontal="left"/>
      <protection locked="0"/>
    </xf>
    <xf numFmtId="0" fontId="9" fillId="0" borderId="0" xfId="0" applyFont="1"/>
    <xf numFmtId="0" fontId="9" fillId="0" borderId="0" xfId="0" applyFont="1" applyAlignment="1">
      <alignment horizontal="center"/>
    </xf>
    <xf numFmtId="2" fontId="9" fillId="0" borderId="0" xfId="0" applyNumberFormat="1" applyFont="1" applyAlignment="1">
      <alignment horizontal="right"/>
    </xf>
    <xf numFmtId="0" fontId="15" fillId="12" borderId="36" xfId="0" applyFont="1" applyFill="1" applyBorder="1" applyProtection="1">
      <protection locked="0"/>
    </xf>
    <xf numFmtId="0" fontId="15" fillId="12" borderId="37" xfId="0" applyFont="1" applyFill="1" applyBorder="1" applyProtection="1">
      <protection locked="0"/>
    </xf>
    <xf numFmtId="164" fontId="0" fillId="0" borderId="0" xfId="0" applyNumberFormat="1"/>
    <xf numFmtId="164" fontId="0" fillId="0" borderId="34" xfId="0" applyNumberFormat="1" applyBorder="1"/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165" fontId="4" fillId="0" borderId="0" xfId="1" applyNumberFormat="1" applyFont="1" applyAlignment="1">
      <alignment vertical="top" wrapText="1"/>
    </xf>
    <xf numFmtId="165" fontId="4" fillId="0" borderId="0" xfId="1" applyNumberFormat="1" applyFont="1" applyBorder="1" applyAlignment="1">
      <alignment vertical="top" wrapText="1"/>
    </xf>
    <xf numFmtId="0" fontId="9" fillId="13" borderId="44" xfId="0" applyFont="1" applyFill="1" applyBorder="1"/>
    <xf numFmtId="0" fontId="0" fillId="13" borderId="45" xfId="0" applyFill="1" applyBorder="1" applyAlignment="1">
      <alignment vertical="top" wrapText="1"/>
    </xf>
    <xf numFmtId="0" fontId="0" fillId="13" borderId="45" xfId="0" applyFill="1" applyBorder="1" applyAlignment="1">
      <alignment vertical="top"/>
    </xf>
    <xf numFmtId="165" fontId="4" fillId="13" borderId="45" xfId="1" applyNumberFormat="1" applyFont="1" applyFill="1" applyBorder="1" applyAlignment="1">
      <alignment vertical="top" wrapText="1"/>
    </xf>
    <xf numFmtId="0" fontId="0" fillId="13" borderId="46" xfId="0" applyFill="1" applyBorder="1"/>
    <xf numFmtId="0" fontId="0" fillId="0" borderId="4" xfId="0" applyBorder="1"/>
    <xf numFmtId="0" fontId="0" fillId="0" borderId="29" xfId="0" applyBorder="1"/>
    <xf numFmtId="0" fontId="0" fillId="0" borderId="41" xfId="0" applyBorder="1" applyAlignment="1">
      <alignment vertical="top" wrapText="1"/>
    </xf>
    <xf numFmtId="0" fontId="0" fillId="0" borderId="41" xfId="0" applyBorder="1" applyAlignment="1">
      <alignment vertical="top"/>
    </xf>
    <xf numFmtId="165" fontId="4" fillId="0" borderId="41" xfId="1" applyNumberFormat="1" applyFont="1" applyBorder="1" applyAlignment="1">
      <alignment vertical="top" wrapText="1"/>
    </xf>
    <xf numFmtId="0" fontId="0" fillId="0" borderId="35" xfId="0" applyBorder="1"/>
    <xf numFmtId="0" fontId="0" fillId="0" borderId="47" xfId="0" applyBorder="1" applyAlignment="1">
      <alignment vertical="top" wrapText="1"/>
    </xf>
    <xf numFmtId="0" fontId="0" fillId="0" borderId="11" xfId="0" applyBorder="1" applyAlignment="1">
      <alignment vertical="top"/>
    </xf>
    <xf numFmtId="165" fontId="4" fillId="0" borderId="48" xfId="1" applyNumberFormat="1" applyFont="1" applyBorder="1" applyAlignment="1">
      <alignment vertical="top" wrapText="1"/>
    </xf>
    <xf numFmtId="0" fontId="0" fillId="0" borderId="49" xfId="0" applyBorder="1" applyAlignment="1">
      <alignment vertical="top" wrapText="1"/>
    </xf>
    <xf numFmtId="0" fontId="0" fillId="0" borderId="2" xfId="0" applyBorder="1" applyAlignment="1">
      <alignment vertical="top"/>
    </xf>
    <xf numFmtId="165" fontId="4" fillId="0" borderId="50" xfId="1" applyNumberFormat="1" applyFont="1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52" xfId="0" applyBorder="1" applyAlignment="1">
      <alignment vertical="top"/>
    </xf>
    <xf numFmtId="165" fontId="4" fillId="0" borderId="53" xfId="1" applyNumberFormat="1" applyFont="1" applyBorder="1" applyAlignment="1">
      <alignment vertical="top" wrapText="1"/>
    </xf>
    <xf numFmtId="0" fontId="0" fillId="0" borderId="2" xfId="0" applyBorder="1" applyAlignment="1">
      <alignment horizontal="right" vertical="top"/>
    </xf>
    <xf numFmtId="0" fontId="0" fillId="0" borderId="52" xfId="0" applyBorder="1" applyAlignment="1">
      <alignment horizontal="right" vertical="top"/>
    </xf>
    <xf numFmtId="0" fontId="0" fillId="0" borderId="54" xfId="0" applyBorder="1" applyAlignment="1">
      <alignment vertical="top" wrapText="1"/>
    </xf>
    <xf numFmtId="0" fontId="0" fillId="0" borderId="8" xfId="0" applyBorder="1" applyAlignment="1">
      <alignment horizontal="right" vertical="top"/>
    </xf>
    <xf numFmtId="165" fontId="4" fillId="0" borderId="55" xfId="1" applyNumberFormat="1" applyFont="1" applyBorder="1" applyAlignment="1">
      <alignment vertical="top" wrapText="1"/>
    </xf>
    <xf numFmtId="0" fontId="0" fillId="0" borderId="56" xfId="0" applyBorder="1" applyAlignment="1">
      <alignment vertical="top" wrapText="1"/>
    </xf>
    <xf numFmtId="0" fontId="0" fillId="0" borderId="7" xfId="0" applyBorder="1" applyAlignment="1">
      <alignment horizontal="right" vertical="top"/>
    </xf>
    <xf numFmtId="165" fontId="4" fillId="0" borderId="57" xfId="1" applyNumberFormat="1" applyFont="1" applyBorder="1" applyAlignment="1">
      <alignment vertical="top" wrapText="1"/>
    </xf>
    <xf numFmtId="0" fontId="0" fillId="0" borderId="58" xfId="0" applyBorder="1" applyAlignment="1">
      <alignment vertical="top" wrapText="1"/>
    </xf>
    <xf numFmtId="0" fontId="0" fillId="0" borderId="59" xfId="0" applyBorder="1" applyAlignment="1">
      <alignment horizontal="right" vertical="top"/>
    </xf>
    <xf numFmtId="165" fontId="4" fillId="0" borderId="60" xfId="1" applyNumberFormat="1" applyFont="1" applyBorder="1" applyAlignment="1">
      <alignment vertical="top" wrapText="1"/>
    </xf>
    <xf numFmtId="0" fontId="0" fillId="0" borderId="61" xfId="0" applyBorder="1" applyAlignment="1">
      <alignment vertical="top" wrapText="1"/>
    </xf>
    <xf numFmtId="0" fontId="0" fillId="0" borderId="10" xfId="0" applyBorder="1" applyAlignment="1">
      <alignment horizontal="right" vertical="top"/>
    </xf>
    <xf numFmtId="165" fontId="4" fillId="0" borderId="62" xfId="1" applyNumberFormat="1" applyFont="1" applyBorder="1" applyAlignment="1">
      <alignment vertical="top" wrapText="1"/>
    </xf>
    <xf numFmtId="0" fontId="0" fillId="0" borderId="63" xfId="0" applyBorder="1" applyAlignment="1">
      <alignment horizontal="right" wrapText="1"/>
    </xf>
    <xf numFmtId="165" fontId="4" fillId="0" borderId="63" xfId="1" applyNumberFormat="1" applyFont="1" applyBorder="1" applyAlignment="1">
      <alignment horizontal="center" wrapText="1"/>
    </xf>
    <xf numFmtId="0" fontId="0" fillId="0" borderId="63" xfId="0" applyBorder="1" applyAlignment="1">
      <alignment horizontal="center" wrapText="1"/>
    </xf>
    <xf numFmtId="14" fontId="9" fillId="0" borderId="0" xfId="0" applyNumberFormat="1" applyFont="1" applyAlignment="1">
      <alignment horizontal="left"/>
    </xf>
    <xf numFmtId="14" fontId="15" fillId="5" borderId="37" xfId="0" applyNumberFormat="1" applyFont="1" applyFill="1" applyBorder="1" applyProtection="1">
      <protection locked="0"/>
    </xf>
    <xf numFmtId="14" fontId="9" fillId="4" borderId="20" xfId="0" applyNumberFormat="1" applyFont="1" applyFill="1" applyBorder="1" applyProtection="1">
      <protection locked="0"/>
    </xf>
    <xf numFmtId="14" fontId="8" fillId="0" borderId="17" xfId="0" applyNumberFormat="1" applyFont="1" applyBorder="1" applyProtection="1">
      <protection locked="0"/>
    </xf>
    <xf numFmtId="14" fontId="6" fillId="0" borderId="2" xfId="0" applyNumberFormat="1" applyFont="1" applyBorder="1" applyAlignment="1" applyProtection="1">
      <alignment horizontal="left"/>
      <protection locked="0"/>
    </xf>
    <xf numFmtId="14" fontId="0" fillId="3" borderId="9" xfId="0" applyNumberFormat="1" applyFill="1" applyBorder="1" applyProtection="1">
      <protection locked="0"/>
    </xf>
    <xf numFmtId="14" fontId="0" fillId="0" borderId="2" xfId="0" applyNumberFormat="1" applyBorder="1" applyAlignment="1" applyProtection="1">
      <alignment horizontal="left"/>
      <protection locked="0"/>
    </xf>
    <xf numFmtId="14" fontId="0" fillId="0" borderId="8" xfId="0" applyNumberFormat="1" applyBorder="1" applyAlignment="1" applyProtection="1">
      <alignment horizontal="left"/>
      <protection locked="0"/>
    </xf>
    <xf numFmtId="14" fontId="0" fillId="0" borderId="10" xfId="0" applyNumberFormat="1" applyBorder="1" applyAlignment="1" applyProtection="1">
      <alignment horizontal="left"/>
      <protection locked="0"/>
    </xf>
    <xf numFmtId="14" fontId="0" fillId="0" borderId="7" xfId="0" applyNumberFormat="1" applyBorder="1" applyAlignment="1" applyProtection="1">
      <alignment horizontal="left"/>
      <protection locked="0"/>
    </xf>
    <xf numFmtId="14" fontId="0" fillId="0" borderId="0" xfId="0" applyNumberFormat="1" applyAlignment="1" applyProtection="1">
      <alignment horizontal="left"/>
      <protection locked="0"/>
    </xf>
    <xf numFmtId="14" fontId="0" fillId="5" borderId="20" xfId="0" applyNumberFormat="1" applyFill="1" applyBorder="1" applyAlignment="1" applyProtection="1">
      <alignment horizontal="left"/>
      <protection locked="0"/>
    </xf>
    <xf numFmtId="14" fontId="9" fillId="6" borderId="20" xfId="0" applyNumberFormat="1" applyFont="1" applyFill="1" applyBorder="1" applyProtection="1">
      <protection locked="0"/>
    </xf>
    <xf numFmtId="14" fontId="6" fillId="0" borderId="17" xfId="0" applyNumberFormat="1" applyFont="1" applyBorder="1" applyProtection="1">
      <protection locked="0"/>
    </xf>
    <xf numFmtId="14" fontId="6" fillId="0" borderId="2" xfId="0" applyNumberFormat="1" applyFont="1" applyBorder="1" applyProtection="1">
      <protection locked="0"/>
    </xf>
    <xf numFmtId="14" fontId="6" fillId="6" borderId="20" xfId="0" applyNumberFormat="1" applyFont="1" applyFill="1" applyBorder="1" applyProtection="1">
      <protection locked="0"/>
    </xf>
    <xf numFmtId="14" fontId="13" fillId="0" borderId="31" xfId="0" applyNumberFormat="1" applyFont="1" applyBorder="1" applyProtection="1">
      <protection locked="0"/>
    </xf>
    <xf numFmtId="14" fontId="9" fillId="0" borderId="33" xfId="0" applyNumberFormat="1" applyFont="1" applyBorder="1" applyProtection="1">
      <protection locked="0"/>
    </xf>
    <xf numFmtId="14" fontId="0" fillId="0" borderId="0" xfId="0" applyNumberFormat="1" applyAlignment="1">
      <alignment horizontal="left"/>
    </xf>
    <xf numFmtId="14" fontId="15" fillId="7" borderId="37" xfId="0" applyNumberFormat="1" applyFont="1" applyFill="1" applyBorder="1" applyProtection="1">
      <protection locked="0"/>
    </xf>
    <xf numFmtId="14" fontId="9" fillId="10" borderId="20" xfId="0" applyNumberFormat="1" applyFont="1" applyFill="1" applyBorder="1" applyProtection="1">
      <protection locked="0"/>
    </xf>
    <xf numFmtId="14" fontId="0" fillId="9" borderId="20" xfId="0" applyNumberFormat="1" applyFill="1" applyBorder="1" applyAlignment="1" applyProtection="1">
      <alignment horizontal="left"/>
      <protection locked="0"/>
    </xf>
    <xf numFmtId="14" fontId="9" fillId="11" borderId="20" xfId="0" applyNumberFormat="1" applyFont="1" applyFill="1" applyBorder="1" applyProtection="1">
      <protection locked="0"/>
    </xf>
    <xf numFmtId="14" fontId="6" fillId="11" borderId="20" xfId="0" applyNumberFormat="1" applyFont="1" applyFill="1" applyBorder="1" applyProtection="1">
      <protection locked="0"/>
    </xf>
    <xf numFmtId="14" fontId="18" fillId="0" borderId="11" xfId="0" applyNumberFormat="1" applyFont="1" applyBorder="1" applyAlignment="1" applyProtection="1">
      <alignment horizontal="left"/>
      <protection locked="0"/>
    </xf>
    <xf numFmtId="0" fontId="18" fillId="0" borderId="11" xfId="0" applyFont="1" applyBorder="1" applyAlignment="1" applyProtection="1">
      <alignment horizontal="left"/>
      <protection locked="0"/>
    </xf>
    <xf numFmtId="0" fontId="18" fillId="0" borderId="11" xfId="0" applyFont="1" applyBorder="1" applyProtection="1">
      <protection locked="0"/>
    </xf>
    <xf numFmtId="0" fontId="18" fillId="0" borderId="2" xfId="0" applyFont="1" applyBorder="1" applyProtection="1">
      <protection locked="0"/>
    </xf>
    <xf numFmtId="0" fontId="18" fillId="0" borderId="7" xfId="0" applyFont="1" applyBorder="1" applyProtection="1">
      <protection locked="0"/>
    </xf>
    <xf numFmtId="0" fontId="18" fillId="0" borderId="7" xfId="0" applyFont="1" applyBorder="1" applyAlignment="1" applyProtection="1">
      <alignment wrapText="1"/>
      <protection locked="0"/>
    </xf>
    <xf numFmtId="0" fontId="18" fillId="0" borderId="2" xfId="0" applyFont="1" applyBorder="1" applyAlignment="1" applyProtection="1">
      <alignment wrapText="1"/>
      <protection locked="0"/>
    </xf>
    <xf numFmtId="0" fontId="18" fillId="0" borderId="11" xfId="0" applyFont="1" applyBorder="1" applyAlignment="1" applyProtection="1">
      <alignment wrapText="1"/>
      <protection locked="0"/>
    </xf>
    <xf numFmtId="0" fontId="19" fillId="0" borderId="11" xfId="0" applyFont="1" applyBorder="1" applyAlignment="1" applyProtection="1">
      <alignment horizontal="left"/>
      <protection locked="0"/>
    </xf>
    <xf numFmtId="0" fontId="20" fillId="0" borderId="11" xfId="0" applyFont="1" applyBorder="1" applyAlignment="1" applyProtection="1">
      <alignment horizontal="left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64" xfId="0" applyBorder="1" applyAlignment="1" applyProtection="1">
      <alignment horizontal="center"/>
      <protection locked="0"/>
    </xf>
    <xf numFmtId="0" fontId="0" fillId="0" borderId="65" xfId="0" applyBorder="1" applyAlignment="1" applyProtection="1">
      <alignment horizontal="center"/>
      <protection locked="0"/>
    </xf>
    <xf numFmtId="0" fontId="0" fillId="0" borderId="66" xfId="0" applyBorder="1" applyAlignment="1" applyProtection="1">
      <alignment horizontal="center"/>
      <protection locked="0"/>
    </xf>
    <xf numFmtId="0" fontId="0" fillId="0" borderId="67" xfId="0" applyBorder="1" applyAlignment="1" applyProtection="1">
      <alignment horizontal="center"/>
      <protection locked="0"/>
    </xf>
    <xf numFmtId="0" fontId="6" fillId="0" borderId="17" xfId="0" applyFont="1" applyBorder="1" applyAlignment="1" applyProtection="1">
      <alignment horizontal="left" wrapText="1"/>
      <protection locked="0"/>
    </xf>
    <xf numFmtId="0" fontId="6" fillId="0" borderId="0" xfId="0" applyFont="1" applyAlignment="1" applyProtection="1">
      <alignment horizontal="left" wrapText="1"/>
      <protection locked="0"/>
    </xf>
    <xf numFmtId="0" fontId="6" fillId="0" borderId="0" xfId="0" applyFont="1" applyAlignment="1" applyProtection="1">
      <alignment horizontal="right" wrapText="1"/>
      <protection locked="0"/>
    </xf>
    <xf numFmtId="0" fontId="6" fillId="0" borderId="17" xfId="0" applyFont="1" applyBorder="1" applyAlignment="1" applyProtection="1">
      <alignment horizontal="right" wrapText="1"/>
      <protection locked="0"/>
    </xf>
    <xf numFmtId="0" fontId="16" fillId="0" borderId="1" xfId="0" applyFont="1" applyBorder="1" applyAlignment="1">
      <alignment horizontal="center" textRotation="90"/>
    </xf>
    <xf numFmtId="0" fontId="0" fillId="0" borderId="54" xfId="0" applyBorder="1" applyAlignment="1">
      <alignment horizontal="left" vertical="top" wrapText="1"/>
    </xf>
    <xf numFmtId="0" fontId="0" fillId="0" borderId="56" xfId="0" applyBorder="1" applyAlignment="1">
      <alignment horizontal="left" vertical="top" wrapText="1"/>
    </xf>
    <xf numFmtId="0" fontId="16" fillId="0" borderId="68" xfId="0" applyFont="1" applyBorder="1" applyAlignment="1">
      <alignment horizontal="center" textRotation="90"/>
    </xf>
    <xf numFmtId="0" fontId="17" fillId="0" borderId="69" xfId="2" applyFont="1" applyBorder="1" applyAlignment="1" applyProtection="1">
      <alignment horizontal="center" textRotation="90"/>
    </xf>
    <xf numFmtId="0" fontId="16" fillId="0" borderId="69" xfId="0" applyFont="1" applyBorder="1" applyAlignment="1">
      <alignment horizontal="center" textRotation="90"/>
    </xf>
  </cellXfs>
  <cellStyles count="5">
    <cellStyle name="Comma" xfId="1" builtinId="3"/>
    <cellStyle name="Hyperlink" xfId="2" builtinId="8"/>
    <cellStyle name="Light" xfId="3" xr:uid="{2B7EAEE5-F912-4C3F-A05C-1BF66C8C1F75}"/>
    <cellStyle name="Normal" xfId="0" builtinId="0"/>
    <cellStyle name="Percent" xfId="4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v>Total Waste Diverted</c:v>
          </c:tx>
          <c:spPr>
            <a:solidFill>
              <a:schemeClr val="accent3">
                <a:lumMod val="60000"/>
                <a:lumOff val="40000"/>
              </a:schemeClr>
            </a:solidFill>
            <a:ln>
              <a:solidFill>
                <a:schemeClr val="tx1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pattFill prst="dkUpDiag">
                <a:fgClr>
                  <a:schemeClr val="accent3">
                    <a:lumMod val="60000"/>
                    <a:lumOff val="40000"/>
                  </a:schemeClr>
                </a:fgClr>
                <a:bgClr>
                  <a:schemeClr val="bg1"/>
                </a:bgClr>
              </a:pattFill>
              <a:ln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0-1B47-4548-B150-67CB04DAAEB0}"/>
              </c:ext>
            </c:extLst>
          </c:dPt>
          <c:cat>
            <c:strLit>
              <c:ptCount val="2"/>
              <c:pt idx="0">
                <c:v>ESTIMATED</c:v>
              </c:pt>
              <c:pt idx="1">
                <c:v>ACTUAL</c:v>
              </c:pt>
            </c:strLit>
          </c:cat>
          <c:val>
            <c:numRef>
              <c:f>(REPORT!$T$41,REPORT!$N$41)</c:f>
              <c:numCache>
                <c:formatCode>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B47-4548-B150-67CB04DAAEB0}"/>
            </c:ext>
          </c:extLst>
        </c:ser>
        <c:ser>
          <c:idx val="1"/>
          <c:order val="1"/>
          <c:tx>
            <c:v>Total Waste To Landfill</c:v>
          </c:tx>
          <c:spPr>
            <a:solidFill>
              <a:schemeClr val="accent2">
                <a:lumMod val="60000"/>
                <a:lumOff val="40000"/>
              </a:schemeClr>
            </a:solidFill>
            <a:ln>
              <a:solidFill>
                <a:schemeClr val="tx1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pattFill prst="dkUpDiag">
                <a:fgClr>
                  <a:schemeClr val="accent2">
                    <a:lumMod val="60000"/>
                    <a:lumOff val="40000"/>
                  </a:schemeClr>
                </a:fgClr>
                <a:bgClr>
                  <a:schemeClr val="bg1"/>
                </a:bgClr>
              </a:pattFill>
              <a:ln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1B47-4548-B150-67CB04DAAEB0}"/>
              </c:ext>
            </c:extLst>
          </c:dPt>
          <c:cat>
            <c:strLit>
              <c:ptCount val="2"/>
              <c:pt idx="0">
                <c:v>ESTIMATED</c:v>
              </c:pt>
              <c:pt idx="1">
                <c:v>ACTUAL</c:v>
              </c:pt>
            </c:strLit>
          </c:cat>
          <c:val>
            <c:numRef>
              <c:f>(REPORT!$T$54,REPORT!$N$54)</c:f>
              <c:numCache>
                <c:formatCode>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B47-4548-B150-67CB04DAAE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11698416"/>
        <c:axId val="1"/>
      </c:barChart>
      <c:catAx>
        <c:axId val="3116984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ln w="9525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169841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104775</xdr:colOff>
      <xdr:row>8</xdr:row>
      <xdr:rowOff>95250</xdr:rowOff>
    </xdr:from>
    <xdr:to>
      <xdr:col>18</xdr:col>
      <xdr:colOff>409575</xdr:colOff>
      <xdr:row>22</xdr:row>
      <xdr:rowOff>171450</xdr:rowOff>
    </xdr:to>
    <xdr:graphicFrame macro="">
      <xdr:nvGraphicFramePr>
        <xdr:cNvPr id="7197" name="Chart 1">
          <a:extLst>
            <a:ext uri="{FF2B5EF4-FFF2-40B4-BE49-F238E27FC236}">
              <a16:creationId xmlns:a16="http://schemas.microsoft.com/office/drawing/2014/main" id="{031A25E6-AAAB-AA65-622D-9F226E026ED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www.calrecycle.ca.gov/SWFacilities/CDI/Tools/Calculations.ht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E8B8A-EA9A-4354-9122-6A8E9AF574F3}">
  <sheetPr codeName="Sheet1">
    <tabColor theme="6" tint="0.79998168889431442"/>
    <pageSetUpPr fitToPage="1"/>
  </sheetPr>
  <dimension ref="A1:T58"/>
  <sheetViews>
    <sheetView tabSelected="1" topLeftCell="A3" zoomScaleNormal="100" workbookViewId="0">
      <selection activeCell="S17" sqref="S17"/>
    </sheetView>
  </sheetViews>
  <sheetFormatPr defaultRowHeight="15"/>
  <cols>
    <col min="1" max="2" width="3.7109375" customWidth="1"/>
    <col min="3" max="3" width="7.42578125" customWidth="1"/>
    <col min="4" max="4" width="12.7109375" style="223" customWidth="1"/>
    <col min="5" max="5" width="26.140625" customWidth="1"/>
    <col min="6" max="6" width="9.7109375" style="1" customWidth="1"/>
    <col min="7" max="7" width="15.42578125" bestFit="1" customWidth="1"/>
    <col min="8" max="8" width="11" bestFit="1" customWidth="1"/>
    <col min="9" max="9" width="5.7109375" style="1" bestFit="1" customWidth="1"/>
    <col min="10" max="10" width="10.28515625" style="1" bestFit="1" customWidth="1"/>
    <col min="11" max="11" width="11.5703125" style="1" bestFit="1" customWidth="1"/>
    <col min="12" max="12" width="10.7109375" style="1" bestFit="1" customWidth="1"/>
    <col min="13" max="13" width="12.7109375" style="1" bestFit="1" customWidth="1"/>
    <col min="14" max="14" width="12.7109375" style="48" customWidth="1"/>
    <col min="15" max="15" width="12.7109375" customWidth="1"/>
    <col min="16" max="18" width="3.7109375" customWidth="1"/>
    <col min="19" max="19" width="31.42578125" customWidth="1"/>
    <col min="20" max="20" width="12.7109375" customWidth="1"/>
    <col min="21" max="21" width="22" customWidth="1"/>
    <col min="22" max="22" width="9.5703125" bestFit="1" customWidth="1"/>
  </cols>
  <sheetData>
    <row r="1" spans="1:17" s="157" customFormat="1" ht="21" customHeight="1">
      <c r="A1" s="157" t="s">
        <v>0</v>
      </c>
      <c r="D1" s="205"/>
      <c r="F1" s="158"/>
      <c r="I1" s="158"/>
      <c r="J1" s="158"/>
      <c r="K1" s="158"/>
      <c r="L1" s="158"/>
      <c r="M1" s="158"/>
      <c r="N1" s="159"/>
    </row>
    <row r="2" spans="1:17" s="157" customFormat="1" ht="21" customHeight="1">
      <c r="A2" s="157" t="s">
        <v>1</v>
      </c>
      <c r="D2" s="205"/>
      <c r="E2" s="157" t="s">
        <v>2</v>
      </c>
      <c r="F2" s="158"/>
      <c r="I2" s="158"/>
      <c r="J2" s="158"/>
      <c r="K2" s="158"/>
      <c r="L2" s="158"/>
      <c r="M2" s="158"/>
      <c r="N2" s="159"/>
    </row>
    <row r="3" spans="1:17" s="157" customFormat="1" ht="21" customHeight="1">
      <c r="A3" s="157" t="s">
        <v>3</v>
      </c>
      <c r="D3" s="205"/>
      <c r="E3" s="157" t="s">
        <v>4</v>
      </c>
      <c r="F3" s="158"/>
      <c r="I3" s="158"/>
      <c r="J3" s="158"/>
      <c r="K3" s="158"/>
      <c r="L3" s="158"/>
      <c r="M3" s="158"/>
      <c r="N3" s="159"/>
    </row>
    <row r="4" spans="1:17" s="157" customFormat="1" ht="21" customHeight="1" thickBot="1">
      <c r="D4" s="205"/>
      <c r="F4" s="158"/>
      <c r="I4" s="158"/>
      <c r="J4" s="158"/>
      <c r="K4" s="158"/>
      <c r="L4" s="158"/>
      <c r="M4" s="158"/>
      <c r="N4" s="159"/>
    </row>
    <row r="5" spans="1:17" ht="28.5" customHeight="1" thickTop="1" thickBot="1">
      <c r="A5" s="160" t="s">
        <v>5</v>
      </c>
      <c r="B5" s="161"/>
      <c r="C5" s="141"/>
      <c r="D5" s="224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2"/>
    </row>
    <row r="6" spans="1:17" ht="15.75" thickTop="1">
      <c r="A6" s="241"/>
      <c r="B6" s="242"/>
      <c r="C6" s="242"/>
      <c r="D6" s="242"/>
      <c r="E6" s="242"/>
      <c r="F6" s="242"/>
      <c r="G6" s="242"/>
      <c r="H6" s="242"/>
      <c r="I6" s="242"/>
      <c r="J6" s="242"/>
      <c r="K6" s="242"/>
      <c r="L6" s="242"/>
      <c r="M6" s="242"/>
      <c r="N6" s="242"/>
      <c r="O6" s="242"/>
      <c r="P6" s="243"/>
      <c r="Q6" s="244"/>
    </row>
    <row r="7" spans="1:17" ht="21" customHeight="1">
      <c r="A7" s="2"/>
      <c r="B7" s="143" t="s">
        <v>6</v>
      </c>
      <c r="C7" s="144"/>
      <c r="D7" s="225"/>
      <c r="E7" s="144"/>
      <c r="F7" s="144"/>
      <c r="G7" s="144"/>
      <c r="H7" s="144"/>
      <c r="I7" s="144"/>
      <c r="J7" s="144"/>
      <c r="K7" s="144"/>
      <c r="L7" s="144"/>
      <c r="M7" s="144"/>
      <c r="N7" s="145"/>
      <c r="O7" s="146"/>
      <c r="P7" s="147"/>
      <c r="Q7" s="6"/>
    </row>
    <row r="8" spans="1:17" ht="15.75">
      <c r="A8" s="2"/>
      <c r="B8" s="40"/>
      <c r="C8" s="245" t="s">
        <v>7</v>
      </c>
      <c r="D8" s="208"/>
      <c r="E8" s="41"/>
      <c r="F8" s="41"/>
      <c r="G8" s="41"/>
      <c r="H8" s="41"/>
      <c r="I8" s="41"/>
      <c r="J8" s="41"/>
      <c r="K8" s="41"/>
      <c r="L8" s="41"/>
      <c r="M8" s="41"/>
      <c r="N8" s="43"/>
      <c r="O8" s="247" t="s">
        <v>8</v>
      </c>
      <c r="P8" s="75"/>
      <c r="Q8" s="6"/>
    </row>
    <row r="9" spans="1:17">
      <c r="A9" s="2"/>
      <c r="B9" s="7"/>
      <c r="C9" s="246"/>
      <c r="D9" s="209" t="s">
        <v>9</v>
      </c>
      <c r="E9" s="4" t="s">
        <v>10</v>
      </c>
      <c r="F9" s="3" t="s">
        <v>11</v>
      </c>
      <c r="G9" s="4" t="s">
        <v>12</v>
      </c>
      <c r="H9" s="4" t="s">
        <v>13</v>
      </c>
      <c r="I9" s="5" t="s">
        <v>14</v>
      </c>
      <c r="J9" s="5" t="s">
        <v>15</v>
      </c>
      <c r="K9" s="5" t="s">
        <v>16</v>
      </c>
      <c r="L9" s="5" t="s">
        <v>17</v>
      </c>
      <c r="M9" s="5" t="s">
        <v>18</v>
      </c>
      <c r="N9" s="52" t="s">
        <v>19</v>
      </c>
      <c r="O9" s="247"/>
      <c r="P9" s="75"/>
      <c r="Q9" s="6"/>
    </row>
    <row r="10" spans="1:17" ht="15.75" thickBot="1">
      <c r="A10" s="2"/>
      <c r="B10" s="7"/>
      <c r="C10" s="92" t="s">
        <v>20</v>
      </c>
      <c r="D10" s="210"/>
      <c r="E10" s="18"/>
      <c r="F10" s="18"/>
      <c r="G10" s="18"/>
      <c r="H10" s="18"/>
      <c r="I10" s="18"/>
      <c r="J10" s="18"/>
      <c r="K10" s="18"/>
      <c r="L10" s="18"/>
      <c r="M10" s="18"/>
      <c r="N10" s="44"/>
      <c r="O10" s="114">
        <f>SUM(N11:N12)</f>
        <v>0</v>
      </c>
      <c r="P10" s="76"/>
      <c r="Q10" s="6"/>
    </row>
    <row r="11" spans="1:17">
      <c r="A11" s="2"/>
      <c r="B11" s="7"/>
      <c r="C11" s="25"/>
      <c r="D11" s="229" t="s">
        <v>21</v>
      </c>
      <c r="E11" s="230" t="s">
        <v>22</v>
      </c>
      <c r="F11" s="26"/>
      <c r="G11" s="238" t="s">
        <v>23</v>
      </c>
      <c r="H11" s="237" t="s">
        <v>24</v>
      </c>
      <c r="I11" s="32"/>
      <c r="J11" s="32"/>
      <c r="K11" s="32"/>
      <c r="L11" s="32"/>
      <c r="M11" s="32"/>
      <c r="N11" s="45">
        <v>0</v>
      </c>
      <c r="O11" s="78"/>
      <c r="P11" s="77"/>
      <c r="Q11" s="6"/>
    </row>
    <row r="12" spans="1:17">
      <c r="A12" s="2"/>
      <c r="B12" s="7"/>
      <c r="C12" s="8"/>
      <c r="D12" s="211"/>
      <c r="E12" s="30"/>
      <c r="F12" s="12"/>
      <c r="G12" s="13"/>
      <c r="H12" s="30"/>
      <c r="I12" s="33"/>
      <c r="J12" s="33"/>
      <c r="K12" s="33"/>
      <c r="L12" s="33"/>
      <c r="M12" s="33"/>
      <c r="N12" s="46">
        <v>0</v>
      </c>
      <c r="O12" s="47"/>
      <c r="P12" s="77"/>
      <c r="Q12" s="6"/>
    </row>
    <row r="13" spans="1:17" ht="15.75" thickBot="1">
      <c r="A13" s="2"/>
      <c r="B13" s="7"/>
      <c r="C13" s="92" t="s">
        <v>25</v>
      </c>
      <c r="D13" s="210"/>
      <c r="E13" s="18"/>
      <c r="F13" s="18"/>
      <c r="G13" s="18"/>
      <c r="H13" s="18"/>
      <c r="I13" s="18"/>
      <c r="J13" s="18"/>
      <c r="K13" s="18"/>
      <c r="L13" s="18"/>
      <c r="M13" s="18"/>
      <c r="N13" s="44"/>
      <c r="O13" s="114">
        <f>SUM(N14:N15)</f>
        <v>0</v>
      </c>
      <c r="P13" s="76"/>
      <c r="Q13" s="42"/>
    </row>
    <row r="14" spans="1:17">
      <c r="A14" s="2"/>
      <c r="B14" s="7"/>
      <c r="C14" s="8"/>
      <c r="D14" s="229" t="s">
        <v>21</v>
      </c>
      <c r="E14" s="231" t="s">
        <v>26</v>
      </c>
      <c r="F14" s="27"/>
      <c r="G14" s="232" t="s">
        <v>27</v>
      </c>
      <c r="H14" s="237" t="s">
        <v>24</v>
      </c>
      <c r="I14" s="35"/>
      <c r="J14" s="35"/>
      <c r="K14" s="35"/>
      <c r="L14" s="35"/>
      <c r="M14" s="35"/>
      <c r="N14" s="45">
        <v>0</v>
      </c>
      <c r="O14" s="78"/>
      <c r="P14" s="77"/>
      <c r="Q14" s="6"/>
    </row>
    <row r="15" spans="1:17">
      <c r="A15" s="2"/>
      <c r="B15" s="7"/>
      <c r="C15" s="8"/>
      <c r="D15" s="212"/>
      <c r="E15" s="15"/>
      <c r="F15" s="16"/>
      <c r="G15" s="17"/>
      <c r="H15" s="15"/>
      <c r="I15" s="36"/>
      <c r="J15" s="36"/>
      <c r="K15" s="36"/>
      <c r="L15" s="36"/>
      <c r="M15" s="36"/>
      <c r="N15" s="46">
        <v>0</v>
      </c>
      <c r="O15" s="47"/>
      <c r="P15" s="77"/>
      <c r="Q15" s="6"/>
    </row>
    <row r="16" spans="1:17" ht="15.75" thickBot="1">
      <c r="A16" s="2"/>
      <c r="B16" s="7"/>
      <c r="C16" s="92" t="s">
        <v>28</v>
      </c>
      <c r="D16" s="210"/>
      <c r="E16" s="18"/>
      <c r="F16" s="19"/>
      <c r="G16" s="20"/>
      <c r="H16" s="18"/>
      <c r="I16" s="21"/>
      <c r="J16" s="21"/>
      <c r="K16" s="21"/>
      <c r="L16" s="21"/>
      <c r="M16" s="21"/>
      <c r="N16" s="44"/>
      <c r="O16" s="114">
        <f>SUM(N17:N18)</f>
        <v>0</v>
      </c>
      <c r="P16" s="76"/>
      <c r="Q16" s="42"/>
    </row>
    <row r="17" spans="1:17">
      <c r="A17" s="2"/>
      <c r="B17" s="7"/>
      <c r="C17" s="8"/>
      <c r="D17" s="229" t="s">
        <v>21</v>
      </c>
      <c r="E17" s="233" t="s">
        <v>26</v>
      </c>
      <c r="F17" s="28"/>
      <c r="G17" s="234" t="s">
        <v>29</v>
      </c>
      <c r="H17" s="237" t="s">
        <v>24</v>
      </c>
      <c r="I17" s="37"/>
      <c r="J17" s="37"/>
      <c r="K17" s="37"/>
      <c r="L17" s="37"/>
      <c r="M17" s="37"/>
      <c r="N17" s="45">
        <v>0</v>
      </c>
      <c r="O17" s="78"/>
      <c r="P17" s="77"/>
      <c r="Q17" s="6"/>
    </row>
    <row r="18" spans="1:17">
      <c r="A18" s="2"/>
      <c r="B18" s="7"/>
      <c r="C18" s="8"/>
      <c r="D18" s="211"/>
      <c r="E18" s="30"/>
      <c r="F18" s="12"/>
      <c r="G18" s="13"/>
      <c r="H18" s="30"/>
      <c r="I18" s="33"/>
      <c r="J18" s="33"/>
      <c r="K18" s="33"/>
      <c r="L18" s="33"/>
      <c r="M18" s="33"/>
      <c r="N18" s="46">
        <v>0</v>
      </c>
      <c r="O18" s="47"/>
      <c r="P18" s="77"/>
      <c r="Q18" s="6"/>
    </row>
    <row r="19" spans="1:17" ht="15.75" thickBot="1">
      <c r="A19" s="2"/>
      <c r="B19" s="7"/>
      <c r="C19" s="92" t="s">
        <v>30</v>
      </c>
      <c r="D19" s="210"/>
      <c r="E19" s="18"/>
      <c r="F19" s="18"/>
      <c r="G19" s="18"/>
      <c r="H19" s="18"/>
      <c r="I19" s="18"/>
      <c r="J19" s="18"/>
      <c r="K19" s="18"/>
      <c r="L19" s="18"/>
      <c r="M19" s="18"/>
      <c r="N19" s="44"/>
      <c r="O19" s="114">
        <f>SUM(N20:N21)</f>
        <v>0</v>
      </c>
      <c r="P19" s="76"/>
      <c r="Q19" s="42"/>
    </row>
    <row r="20" spans="1:17">
      <c r="A20" s="2"/>
      <c r="B20" s="7"/>
      <c r="C20" s="8"/>
      <c r="D20" s="229" t="s">
        <v>21</v>
      </c>
      <c r="E20" s="233" t="s">
        <v>31</v>
      </c>
      <c r="F20" s="28"/>
      <c r="G20" s="235" t="s">
        <v>32</v>
      </c>
      <c r="H20" s="237" t="s">
        <v>24</v>
      </c>
      <c r="I20" s="37"/>
      <c r="J20" s="37"/>
      <c r="K20" s="37"/>
      <c r="L20" s="37"/>
      <c r="M20" s="37"/>
      <c r="N20" s="45">
        <v>0</v>
      </c>
      <c r="O20" s="78"/>
      <c r="P20" s="77"/>
      <c r="Q20" s="6"/>
    </row>
    <row r="21" spans="1:17">
      <c r="A21" s="2"/>
      <c r="B21" s="7"/>
      <c r="C21" s="8"/>
      <c r="D21" s="211"/>
      <c r="E21" s="30"/>
      <c r="F21" s="12"/>
      <c r="G21" s="13"/>
      <c r="H21" s="30"/>
      <c r="I21" s="33"/>
      <c r="J21" s="33"/>
      <c r="K21" s="33"/>
      <c r="L21" s="33"/>
      <c r="M21" s="33"/>
      <c r="N21" s="46">
        <v>0</v>
      </c>
      <c r="O21" s="47"/>
      <c r="P21" s="77"/>
      <c r="Q21" s="6"/>
    </row>
    <row r="22" spans="1:17" ht="15.75" thickBot="1">
      <c r="A22" s="2"/>
      <c r="B22" s="7"/>
      <c r="C22" s="92" t="s">
        <v>33</v>
      </c>
      <c r="D22" s="210"/>
      <c r="E22" s="18"/>
      <c r="F22" s="18"/>
      <c r="G22" s="18"/>
      <c r="H22" s="18"/>
      <c r="I22" s="18"/>
      <c r="J22" s="18"/>
      <c r="K22" s="18"/>
      <c r="L22" s="18"/>
      <c r="M22" s="18"/>
      <c r="N22" s="44"/>
      <c r="O22" s="114">
        <f>SUM(N23:N24)</f>
        <v>0</v>
      </c>
      <c r="P22" s="76"/>
      <c r="Q22" s="42"/>
    </row>
    <row r="23" spans="1:17">
      <c r="A23" s="2"/>
      <c r="B23" s="7"/>
      <c r="C23" s="8"/>
      <c r="D23" s="229" t="s">
        <v>21</v>
      </c>
      <c r="E23" s="233" t="s">
        <v>34</v>
      </c>
      <c r="F23" s="28"/>
      <c r="G23" s="234" t="s">
        <v>35</v>
      </c>
      <c r="H23" s="237" t="s">
        <v>24</v>
      </c>
      <c r="I23" s="37"/>
      <c r="J23" s="37"/>
      <c r="K23" s="37"/>
      <c r="L23" s="37"/>
      <c r="M23" s="37"/>
      <c r="N23" s="45">
        <v>0</v>
      </c>
      <c r="O23" s="78"/>
      <c r="P23" s="77"/>
      <c r="Q23" s="6"/>
    </row>
    <row r="24" spans="1:17">
      <c r="A24" s="2"/>
      <c r="B24" s="7"/>
      <c r="C24" s="8"/>
      <c r="D24" s="213"/>
      <c r="E24" s="22"/>
      <c r="F24" s="23"/>
      <c r="G24" s="24"/>
      <c r="H24" s="22"/>
      <c r="I24" s="38"/>
      <c r="J24" s="38"/>
      <c r="K24" s="38"/>
      <c r="L24" s="38"/>
      <c r="M24" s="38"/>
      <c r="N24" s="46">
        <v>0</v>
      </c>
      <c r="O24" s="47"/>
      <c r="P24" s="77"/>
      <c r="Q24" s="6"/>
    </row>
    <row r="25" spans="1:17" ht="15.75" thickBot="1">
      <c r="A25" s="2"/>
      <c r="B25" s="7"/>
      <c r="C25" s="92" t="s">
        <v>36</v>
      </c>
      <c r="D25" s="210"/>
      <c r="E25" s="18"/>
      <c r="F25" s="18"/>
      <c r="G25" s="18"/>
      <c r="H25" s="18"/>
      <c r="I25" s="18"/>
      <c r="J25" s="18"/>
      <c r="K25" s="18"/>
      <c r="L25" s="18"/>
      <c r="M25" s="18"/>
      <c r="N25" s="44"/>
      <c r="O25" s="114">
        <f>SUM(N26:N27)</f>
        <v>0</v>
      </c>
      <c r="P25" s="76"/>
      <c r="Q25" s="42"/>
    </row>
    <row r="26" spans="1:17">
      <c r="A26" s="2"/>
      <c r="B26" s="7"/>
      <c r="C26" s="8"/>
      <c r="D26" s="229" t="s">
        <v>21</v>
      </c>
      <c r="E26" s="233" t="s">
        <v>34</v>
      </c>
      <c r="F26" s="10"/>
      <c r="G26" s="234" t="s">
        <v>37</v>
      </c>
      <c r="H26" s="237" t="s">
        <v>38</v>
      </c>
      <c r="I26" s="37"/>
      <c r="J26" s="37"/>
      <c r="K26" s="37"/>
      <c r="L26" s="37"/>
      <c r="M26" s="37"/>
      <c r="N26" s="45">
        <v>0</v>
      </c>
      <c r="O26" s="78"/>
      <c r="P26" s="77"/>
      <c r="Q26" s="6"/>
    </row>
    <row r="27" spans="1:17">
      <c r="A27" s="2"/>
      <c r="B27" s="7"/>
      <c r="C27" s="8"/>
      <c r="D27" s="214"/>
      <c r="E27" s="9"/>
      <c r="F27" s="10"/>
      <c r="G27" s="11"/>
      <c r="H27" s="9"/>
      <c r="I27" s="37"/>
      <c r="J27" s="37"/>
      <c r="K27" s="37"/>
      <c r="L27" s="37"/>
      <c r="M27" s="37"/>
      <c r="N27" s="46">
        <v>0</v>
      </c>
      <c r="O27" s="47"/>
      <c r="P27" s="77"/>
      <c r="Q27" s="6"/>
    </row>
    <row r="28" spans="1:17" ht="15.75" thickBot="1">
      <c r="A28" s="2"/>
      <c r="B28" s="7"/>
      <c r="C28" s="92" t="s">
        <v>39</v>
      </c>
      <c r="D28" s="210"/>
      <c r="E28" s="18"/>
      <c r="F28" s="18"/>
      <c r="G28" s="18"/>
      <c r="H28" s="18"/>
      <c r="I28" s="18"/>
      <c r="J28" s="18"/>
      <c r="K28" s="18"/>
      <c r="L28" s="18"/>
      <c r="M28" s="18"/>
      <c r="N28" s="44"/>
      <c r="O28" s="114">
        <f>SUM(N29:N30)</f>
        <v>0</v>
      </c>
      <c r="P28" s="76"/>
      <c r="Q28" s="42"/>
    </row>
    <row r="29" spans="1:17">
      <c r="A29" s="2"/>
      <c r="B29" s="7"/>
      <c r="C29" s="14"/>
      <c r="D29" s="229" t="s">
        <v>21</v>
      </c>
      <c r="E29" s="233" t="s">
        <v>34</v>
      </c>
      <c r="F29" s="29"/>
      <c r="G29" s="230" t="s">
        <v>40</v>
      </c>
      <c r="H29" s="237" t="s">
        <v>24</v>
      </c>
      <c r="I29" s="32"/>
      <c r="J29" s="32"/>
      <c r="K29" s="32"/>
      <c r="L29" s="32"/>
      <c r="M29" s="32"/>
      <c r="N29" s="45">
        <v>0</v>
      </c>
      <c r="O29" s="78"/>
      <c r="P29" s="77"/>
      <c r="Q29" s="6"/>
    </row>
    <row r="30" spans="1:17">
      <c r="A30" s="2"/>
      <c r="B30" s="7"/>
      <c r="C30" s="8"/>
      <c r="D30" s="214"/>
      <c r="E30" s="9"/>
      <c r="F30" s="10"/>
      <c r="G30" s="11"/>
      <c r="H30" s="9"/>
      <c r="I30" s="37"/>
      <c r="J30" s="37"/>
      <c r="K30" s="37"/>
      <c r="L30" s="37"/>
      <c r="M30" s="37"/>
      <c r="N30" s="46">
        <v>0</v>
      </c>
      <c r="O30" s="47"/>
      <c r="P30" s="77"/>
      <c r="Q30" s="6"/>
    </row>
    <row r="31" spans="1:17" ht="15.75" thickBot="1">
      <c r="A31" s="2"/>
      <c r="B31" s="7"/>
      <c r="C31" s="92" t="s">
        <v>41</v>
      </c>
      <c r="D31" s="210"/>
      <c r="E31" s="18"/>
      <c r="F31" s="18"/>
      <c r="G31" s="18"/>
      <c r="H31" s="18"/>
      <c r="I31" s="18"/>
      <c r="J31" s="18"/>
      <c r="K31" s="18"/>
      <c r="L31" s="18"/>
      <c r="M31" s="18"/>
      <c r="N31" s="44"/>
      <c r="O31" s="114">
        <f>SUM(N32:N33)</f>
        <v>0</v>
      </c>
      <c r="P31" s="76"/>
      <c r="Q31" s="42"/>
    </row>
    <row r="32" spans="1:17">
      <c r="A32" s="2"/>
      <c r="B32" s="7"/>
      <c r="C32" s="8"/>
      <c r="D32" s="229" t="s">
        <v>21</v>
      </c>
      <c r="E32" s="233" t="s">
        <v>42</v>
      </c>
      <c r="F32" s="28"/>
      <c r="G32" s="234" t="s">
        <v>43</v>
      </c>
      <c r="H32" s="237" t="s">
        <v>24</v>
      </c>
      <c r="I32" s="37"/>
      <c r="J32" s="37"/>
      <c r="K32" s="37"/>
      <c r="L32" s="37"/>
      <c r="M32" s="37"/>
      <c r="N32" s="45">
        <v>0</v>
      </c>
      <c r="O32" s="78"/>
      <c r="P32" s="77"/>
      <c r="Q32" s="6"/>
    </row>
    <row r="33" spans="1:20">
      <c r="A33" s="2"/>
      <c r="B33" s="7"/>
      <c r="C33" s="8"/>
      <c r="D33" s="214"/>
      <c r="E33" s="9"/>
      <c r="F33" s="10"/>
      <c r="G33" s="11"/>
      <c r="H33" s="9"/>
      <c r="I33" s="37"/>
      <c r="J33" s="37"/>
      <c r="K33" s="37"/>
      <c r="L33" s="37"/>
      <c r="M33" s="37"/>
      <c r="N33" s="46">
        <v>0</v>
      </c>
      <c r="O33" s="47"/>
      <c r="P33" s="77"/>
      <c r="Q33" s="6"/>
    </row>
    <row r="34" spans="1:20" ht="15.75" thickBot="1">
      <c r="A34" s="2"/>
      <c r="B34" s="7"/>
      <c r="C34" s="92" t="s">
        <v>44</v>
      </c>
      <c r="D34" s="210"/>
      <c r="E34" s="18"/>
      <c r="F34" s="18"/>
      <c r="G34" s="18"/>
      <c r="H34" s="18"/>
      <c r="I34" s="18"/>
      <c r="J34" s="18"/>
      <c r="K34" s="18"/>
      <c r="L34" s="18"/>
      <c r="M34" s="18"/>
      <c r="N34" s="44"/>
      <c r="O34" s="114">
        <f>SUM(N35:N36)</f>
        <v>0</v>
      </c>
      <c r="P34" s="76"/>
      <c r="Q34" s="42"/>
    </row>
    <row r="35" spans="1:20">
      <c r="A35" s="2"/>
      <c r="B35" s="7"/>
      <c r="C35" s="8"/>
      <c r="D35" s="229" t="s">
        <v>21</v>
      </c>
      <c r="E35" s="233" t="s">
        <v>45</v>
      </c>
      <c r="F35" s="28"/>
      <c r="G35" s="234" t="s">
        <v>46</v>
      </c>
      <c r="H35" s="237" t="s">
        <v>24</v>
      </c>
      <c r="I35" s="37"/>
      <c r="J35" s="37"/>
      <c r="K35" s="37"/>
      <c r="L35" s="37"/>
      <c r="M35" s="37"/>
      <c r="N35" s="45">
        <v>0</v>
      </c>
      <c r="O35" s="78"/>
      <c r="P35" s="77"/>
      <c r="Q35" s="6"/>
    </row>
    <row r="36" spans="1:20" ht="15" customHeight="1">
      <c r="A36" s="2"/>
      <c r="B36" s="7"/>
      <c r="C36" s="8"/>
      <c r="D36" s="211"/>
      <c r="E36" s="30"/>
      <c r="F36" s="12"/>
      <c r="G36" s="13"/>
      <c r="H36" s="30"/>
      <c r="I36" s="34"/>
      <c r="J36" s="34"/>
      <c r="K36" s="34"/>
      <c r="L36" s="34"/>
      <c r="M36" s="34"/>
      <c r="N36" s="46">
        <v>0</v>
      </c>
      <c r="O36" s="47"/>
      <c r="P36" s="77"/>
      <c r="Q36" s="56"/>
    </row>
    <row r="37" spans="1:20" ht="15.75" customHeight="1" thickBot="1">
      <c r="A37" s="2"/>
      <c r="B37" s="7"/>
      <c r="C37" s="92" t="s">
        <v>47</v>
      </c>
      <c r="D37" s="210"/>
      <c r="E37" s="18"/>
      <c r="F37" s="18"/>
      <c r="G37" s="18"/>
      <c r="H37" s="18"/>
      <c r="I37" s="18"/>
      <c r="J37" s="18"/>
      <c r="K37" s="18"/>
      <c r="L37" s="18"/>
      <c r="M37" s="18"/>
      <c r="N37" s="44"/>
      <c r="O37" s="114">
        <f>SUM(N38:N39)</f>
        <v>0</v>
      </c>
      <c r="P37" s="76"/>
      <c r="Q37" s="42"/>
    </row>
    <row r="38" spans="1:20" ht="15" customHeight="1">
      <c r="A38" s="2"/>
      <c r="B38" s="7"/>
      <c r="C38" s="8"/>
      <c r="D38" s="229" t="s">
        <v>21</v>
      </c>
      <c r="E38" s="231" t="s">
        <v>48</v>
      </c>
      <c r="F38" s="29"/>
      <c r="G38" s="236" t="s">
        <v>49</v>
      </c>
      <c r="H38" s="237" t="s">
        <v>24</v>
      </c>
      <c r="I38" s="60"/>
      <c r="J38" s="60"/>
      <c r="K38" s="60"/>
      <c r="L38" s="60"/>
      <c r="M38" s="60"/>
      <c r="N38" s="61">
        <v>0</v>
      </c>
      <c r="O38" s="78"/>
      <c r="P38" s="77"/>
      <c r="Q38" s="56"/>
    </row>
    <row r="39" spans="1:20" ht="15" customHeight="1">
      <c r="A39" s="2"/>
      <c r="B39" s="7"/>
      <c r="C39" s="8"/>
      <c r="D39" s="214"/>
      <c r="E39" s="9"/>
      <c r="F39" s="10"/>
      <c r="G39" s="11"/>
      <c r="H39" s="9"/>
      <c r="I39" s="37"/>
      <c r="J39" s="37"/>
      <c r="K39" s="37"/>
      <c r="L39" s="37"/>
      <c r="M39" s="37"/>
      <c r="N39" s="62">
        <v>0</v>
      </c>
      <c r="O39" s="47"/>
      <c r="P39" s="77"/>
      <c r="Q39" s="56"/>
    </row>
    <row r="40" spans="1:20" ht="15" customHeight="1" thickBot="1">
      <c r="A40" s="2"/>
      <c r="B40" s="7"/>
      <c r="C40" s="53"/>
      <c r="D40" s="215"/>
      <c r="E40" s="53"/>
      <c r="F40" s="57"/>
      <c r="G40" s="58"/>
      <c r="H40" s="53"/>
      <c r="I40" s="63"/>
      <c r="J40" s="63"/>
      <c r="K40" s="63"/>
      <c r="L40" s="63"/>
      <c r="M40" s="39"/>
      <c r="N40" s="55"/>
      <c r="O40" s="55"/>
      <c r="P40" s="77"/>
      <c r="Q40" s="56"/>
    </row>
    <row r="41" spans="1:20" ht="15.75" customHeight="1" thickBot="1">
      <c r="A41" s="2"/>
      <c r="B41" s="132"/>
      <c r="C41" s="133"/>
      <c r="D41" s="226"/>
      <c r="E41" s="133"/>
      <c r="F41" s="134"/>
      <c r="G41" s="135"/>
      <c r="H41" s="133"/>
      <c r="I41" s="136"/>
      <c r="J41" s="136"/>
      <c r="K41" s="136"/>
      <c r="L41" s="136"/>
      <c r="M41" s="137" t="s">
        <v>50</v>
      </c>
      <c r="N41" s="138">
        <f>SUM(N11:N39)</f>
        <v>0</v>
      </c>
      <c r="O41" s="139" t="s">
        <v>51</v>
      </c>
      <c r="P41" s="140"/>
      <c r="Q41" s="54"/>
      <c r="S41" s="131"/>
      <c r="T41" s="74"/>
    </row>
    <row r="42" spans="1:20" ht="15.75" customHeight="1">
      <c r="A42" s="2"/>
      <c r="B42" s="53"/>
      <c r="C42" s="86"/>
      <c r="D42" s="215"/>
      <c r="E42" s="53"/>
      <c r="F42" s="57"/>
      <c r="G42" s="53"/>
      <c r="H42" s="53"/>
      <c r="I42" s="39"/>
      <c r="J42" s="39"/>
      <c r="K42" s="39"/>
      <c r="L42" s="39"/>
      <c r="M42" s="39"/>
      <c r="N42" s="82"/>
      <c r="O42" s="88"/>
      <c r="P42" s="64"/>
      <c r="Q42" s="65"/>
    </row>
    <row r="43" spans="1:20" ht="15.75">
      <c r="A43" s="2"/>
      <c r="B43" s="53"/>
      <c r="C43" s="59"/>
      <c r="D43" s="215"/>
      <c r="E43" s="53"/>
      <c r="F43" s="57"/>
      <c r="G43" s="53"/>
      <c r="H43" s="53"/>
      <c r="I43" s="39"/>
      <c r="J43" s="39"/>
      <c r="K43" s="39"/>
      <c r="L43" s="39"/>
      <c r="M43" s="39"/>
      <c r="N43" s="83"/>
      <c r="O43" s="85"/>
      <c r="P43" s="64"/>
      <c r="Q43" s="65"/>
    </row>
    <row r="44" spans="1:20" ht="21">
      <c r="A44" s="2"/>
      <c r="B44" s="148" t="s">
        <v>52</v>
      </c>
      <c r="C44" s="149"/>
      <c r="D44" s="227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50"/>
      <c r="Q44" s="31"/>
    </row>
    <row r="45" spans="1:20" ht="15.75" customHeight="1">
      <c r="A45" s="2"/>
      <c r="B45" s="40"/>
      <c r="C45" s="245" t="s">
        <v>7</v>
      </c>
      <c r="D45" s="218"/>
      <c r="E45" s="84"/>
      <c r="F45" s="84"/>
      <c r="G45" s="84"/>
      <c r="H45" s="84"/>
      <c r="I45" s="84"/>
      <c r="J45" s="84"/>
      <c r="K45" s="84"/>
      <c r="L45" s="84"/>
      <c r="M45" s="84"/>
      <c r="N45" s="84"/>
      <c r="O45" s="248" t="s">
        <v>8</v>
      </c>
      <c r="P45" s="72"/>
      <c r="Q45" s="31"/>
    </row>
    <row r="46" spans="1:20" ht="15.75">
      <c r="A46" s="2"/>
      <c r="B46" s="81"/>
      <c r="C46" s="246"/>
      <c r="D46" s="219" t="s">
        <v>9</v>
      </c>
      <c r="E46" s="4" t="s">
        <v>10</v>
      </c>
      <c r="F46" s="4" t="s">
        <v>11</v>
      </c>
      <c r="G46" s="4" t="s">
        <v>12</v>
      </c>
      <c r="H46" s="4" t="s">
        <v>13</v>
      </c>
      <c r="I46" s="4" t="s">
        <v>14</v>
      </c>
      <c r="J46" s="4" t="s">
        <v>15</v>
      </c>
      <c r="K46" s="4" t="s">
        <v>16</v>
      </c>
      <c r="L46" s="4" t="s">
        <v>17</v>
      </c>
      <c r="M46" s="4" t="s">
        <v>18</v>
      </c>
      <c r="N46" s="4" t="s">
        <v>19</v>
      </c>
      <c r="O46" s="247"/>
      <c r="P46" s="72"/>
      <c r="Q46" s="31"/>
    </row>
    <row r="47" spans="1:20" ht="15.75" thickBot="1">
      <c r="A47" s="2"/>
      <c r="B47" s="7"/>
      <c r="C47" s="92" t="s">
        <v>53</v>
      </c>
      <c r="D47" s="210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14">
        <f>SUM(N48:N49)</f>
        <v>0</v>
      </c>
      <c r="P47" s="14"/>
      <c r="Q47" s="31"/>
    </row>
    <row r="48" spans="1:20">
      <c r="A48" s="2"/>
      <c r="B48" s="7"/>
      <c r="C48" s="8"/>
      <c r="D48" s="229" t="s">
        <v>21</v>
      </c>
      <c r="E48" s="231" t="s">
        <v>48</v>
      </c>
      <c r="F48" s="29"/>
      <c r="G48" s="236" t="s">
        <v>49</v>
      </c>
      <c r="H48" s="237" t="s">
        <v>24</v>
      </c>
      <c r="I48" s="60"/>
      <c r="J48" s="60"/>
      <c r="K48" s="60"/>
      <c r="L48" s="60"/>
      <c r="M48" s="60"/>
      <c r="N48" s="61">
        <v>0</v>
      </c>
      <c r="O48" s="78"/>
      <c r="P48" s="73"/>
      <c r="Q48" s="31"/>
    </row>
    <row r="49" spans="1:20" ht="15.75" customHeight="1">
      <c r="A49" s="2"/>
      <c r="B49" s="7"/>
      <c r="C49" s="8"/>
      <c r="D49" s="214"/>
      <c r="E49" s="9"/>
      <c r="F49" s="10"/>
      <c r="G49" s="11"/>
      <c r="H49" s="9"/>
      <c r="I49" s="37"/>
      <c r="J49" s="37"/>
      <c r="K49" s="37"/>
      <c r="L49" s="37"/>
      <c r="M49" s="37"/>
      <c r="N49" s="62">
        <v>0</v>
      </c>
      <c r="O49" s="47"/>
      <c r="P49" s="73"/>
      <c r="Q49" s="31"/>
      <c r="T49" s="104"/>
    </row>
    <row r="50" spans="1:20" ht="15" customHeight="1" thickBot="1">
      <c r="A50" s="2"/>
      <c r="B50" s="7"/>
      <c r="C50" s="92" t="s">
        <v>54</v>
      </c>
      <c r="D50" s="210"/>
      <c r="E50" s="18"/>
      <c r="F50" s="18"/>
      <c r="G50" s="18"/>
      <c r="H50" s="18"/>
      <c r="I50" s="18"/>
      <c r="J50" s="18"/>
      <c r="K50" s="18"/>
      <c r="L50" s="18"/>
      <c r="M50" s="18"/>
      <c r="N50" s="44"/>
      <c r="O50" s="114">
        <f>SUM(N51:N52)</f>
        <v>0</v>
      </c>
      <c r="P50" s="73"/>
      <c r="Q50" s="94"/>
      <c r="R50" s="102"/>
      <c r="S50" s="1"/>
      <c r="T50" s="105"/>
    </row>
    <row r="51" spans="1:20" ht="15.75" customHeight="1">
      <c r="A51" s="2"/>
      <c r="B51" s="7"/>
      <c r="C51" s="8"/>
      <c r="D51" s="229" t="s">
        <v>21</v>
      </c>
      <c r="E51" s="231" t="s">
        <v>48</v>
      </c>
      <c r="F51" s="29"/>
      <c r="G51" s="236" t="s">
        <v>49</v>
      </c>
      <c r="H51" s="237" t="s">
        <v>24</v>
      </c>
      <c r="I51" s="60"/>
      <c r="J51" s="60"/>
      <c r="K51" s="60"/>
      <c r="L51" s="60"/>
      <c r="M51" s="60"/>
      <c r="N51" s="61">
        <v>0</v>
      </c>
      <c r="O51" s="78"/>
      <c r="P51" s="73"/>
      <c r="Q51" s="94"/>
      <c r="R51" s="102"/>
      <c r="S51" s="1"/>
      <c r="T51" s="103"/>
    </row>
    <row r="52" spans="1:20" ht="15.75" customHeight="1">
      <c r="A52" s="2"/>
      <c r="B52" s="7"/>
      <c r="C52" s="8"/>
      <c r="D52" s="214"/>
      <c r="E52" s="9"/>
      <c r="F52" s="10"/>
      <c r="G52" s="11"/>
      <c r="H52" s="9"/>
      <c r="I52" s="37"/>
      <c r="J52" s="37"/>
      <c r="K52" s="37"/>
      <c r="L52" s="37"/>
      <c r="M52" s="37"/>
      <c r="N52" s="62">
        <v>0</v>
      </c>
      <c r="O52" s="47"/>
      <c r="P52" s="73"/>
      <c r="Q52" s="95"/>
      <c r="R52" s="1"/>
      <c r="S52" s="1"/>
      <c r="T52" s="103"/>
    </row>
    <row r="53" spans="1:20" ht="15.75" customHeight="1" thickBot="1">
      <c r="A53" s="2"/>
      <c r="B53" s="7"/>
      <c r="C53" s="53"/>
      <c r="D53" s="215"/>
      <c r="E53" s="53"/>
      <c r="F53" s="39"/>
      <c r="G53" s="58"/>
      <c r="H53" s="53"/>
      <c r="I53" s="93"/>
      <c r="J53" s="93"/>
      <c r="K53" s="93"/>
      <c r="L53" s="93"/>
      <c r="M53" s="53"/>
      <c r="N53" s="55"/>
      <c r="O53" s="73"/>
      <c r="P53" s="73"/>
      <c r="Q53" s="95"/>
      <c r="R53" s="1"/>
      <c r="S53" s="1"/>
      <c r="T53" s="103"/>
    </row>
    <row r="54" spans="1:20" ht="15.75" customHeight="1" thickBot="1">
      <c r="A54" s="2"/>
      <c r="B54" s="151"/>
      <c r="C54" s="152"/>
      <c r="D54" s="228"/>
      <c r="E54" s="152"/>
      <c r="F54" s="152"/>
      <c r="G54" s="152"/>
      <c r="H54" s="152"/>
      <c r="I54" s="152"/>
      <c r="J54" s="152"/>
      <c r="K54" s="152"/>
      <c r="L54" s="152"/>
      <c r="M54" s="153" t="s">
        <v>55</v>
      </c>
      <c r="N54" s="154">
        <f>SUM(N48:N52)</f>
        <v>0</v>
      </c>
      <c r="O54" s="155" t="s">
        <v>51</v>
      </c>
      <c r="P54" s="156"/>
      <c r="Q54" s="96"/>
      <c r="S54" s="131"/>
      <c r="T54" s="74"/>
    </row>
    <row r="55" spans="1:20" ht="15.75" thickBot="1">
      <c r="A55" s="2"/>
      <c r="B55" s="239"/>
      <c r="C55" s="239"/>
      <c r="D55" s="239"/>
      <c r="E55" s="239"/>
      <c r="F55" s="239"/>
      <c r="G55" s="239"/>
      <c r="H55" s="239"/>
      <c r="I55" s="239"/>
      <c r="J55" s="239"/>
      <c r="K55" s="239"/>
      <c r="L55" s="239"/>
      <c r="M55" s="239"/>
      <c r="N55" s="239"/>
      <c r="O55" s="239"/>
      <c r="P55" s="239"/>
      <c r="Q55" s="240"/>
    </row>
    <row r="56" spans="1:20" ht="19.5" thickBot="1">
      <c r="A56" s="2"/>
      <c r="B56" s="108" t="s">
        <v>56</v>
      </c>
      <c r="C56" s="109"/>
      <c r="D56" s="221"/>
      <c r="E56" s="109"/>
      <c r="F56" s="109"/>
      <c r="G56" s="109"/>
      <c r="H56" s="109"/>
      <c r="I56" s="109"/>
      <c r="J56" s="109"/>
      <c r="K56" s="109"/>
      <c r="L56" s="109"/>
      <c r="M56" s="109"/>
      <c r="N56" s="128">
        <f>SUM(N54,N41)</f>
        <v>0</v>
      </c>
      <c r="O56" s="124"/>
      <c r="P56" s="125"/>
      <c r="Q56" s="123"/>
    </row>
    <row r="57" spans="1:20" ht="21.75" thickBot="1">
      <c r="A57" s="107"/>
      <c r="B57" s="110" t="s">
        <v>57</v>
      </c>
      <c r="C57" s="111"/>
      <c r="D57" s="222"/>
      <c r="E57" s="111"/>
      <c r="F57" s="111"/>
      <c r="G57" s="111"/>
      <c r="H57" s="111"/>
      <c r="I57" s="111"/>
      <c r="J57" s="111"/>
      <c r="K57" s="111"/>
      <c r="L57" s="111"/>
      <c r="M57" s="111"/>
      <c r="N57" s="129" t="str">
        <f>IFERROR(IMDIV(N41,N56)*100%,"0.00%")</f>
        <v>0.00%</v>
      </c>
      <c r="O57" s="126"/>
      <c r="P57" s="127"/>
      <c r="Q57" s="115"/>
    </row>
    <row r="58" spans="1:20" ht="15.75" thickTop="1"/>
  </sheetData>
  <mergeCells count="6">
    <mergeCell ref="B55:Q55"/>
    <mergeCell ref="A6:Q6"/>
    <mergeCell ref="C8:C9"/>
    <mergeCell ref="O8:O9"/>
    <mergeCell ref="C45:C46"/>
    <mergeCell ref="O45:O46"/>
  </mergeCells>
  <printOptions horizontalCentered="1"/>
  <pageMargins left="0.25" right="0.25" top="0.75" bottom="0.75" header="0.3" footer="0.3"/>
  <pageSetup scale="58" orientation="portrait" horizontalDpi="300" verticalDpi="300" r:id="rId1"/>
  <rowBreaks count="2" manualBreakCount="2">
    <brk id="27" max="16383" man="1"/>
    <brk id="4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CFA0A8-CF4B-4806-BCAC-65F58BDC7046}">
  <sheetPr codeName="Sheet2">
    <tabColor theme="6" tint="0.39997558519241921"/>
    <pageSetUpPr fitToPage="1"/>
  </sheetPr>
  <dimension ref="A1:U58"/>
  <sheetViews>
    <sheetView topLeftCell="A35" zoomScaleNormal="100" workbookViewId="0">
      <selection activeCell="G51" activeCellId="22" sqref="D11:E11 D14:E14 G14 D17:E17 G17 D20:E20 G20 D23:E23 G23 D26:E26 G26 D29:E29 G29 D32:E32 G32 D35:E35 G35 D38:E38 G38 D48:E48 G48 D51:E51 G51"/>
    </sheetView>
  </sheetViews>
  <sheetFormatPr defaultRowHeight="15"/>
  <cols>
    <col min="1" max="2" width="3.7109375" customWidth="1"/>
    <col min="3" max="3" width="7.42578125" customWidth="1"/>
    <col min="4" max="4" width="12.7109375" style="223" customWidth="1"/>
    <col min="5" max="5" width="26.140625" customWidth="1"/>
    <col min="6" max="6" width="9.7109375" style="1" customWidth="1"/>
    <col min="7" max="7" width="15.42578125" bestFit="1" customWidth="1"/>
    <col min="8" max="8" width="11" bestFit="1" customWidth="1"/>
    <col min="9" max="9" width="5.7109375" style="1" bestFit="1" customWidth="1"/>
    <col min="10" max="10" width="10.28515625" style="1" bestFit="1" customWidth="1"/>
    <col min="11" max="11" width="11.5703125" style="1" bestFit="1" customWidth="1"/>
    <col min="12" max="12" width="10.7109375" style="1" bestFit="1" customWidth="1"/>
    <col min="13" max="13" width="12.7109375" style="1" bestFit="1" customWidth="1"/>
    <col min="14" max="14" width="12.7109375" style="48" customWidth="1"/>
    <col min="15" max="15" width="12.7109375" customWidth="1"/>
    <col min="16" max="18" width="3.7109375" customWidth="1"/>
    <col min="19" max="19" width="31.42578125" customWidth="1"/>
    <col min="20" max="20" width="12.7109375" customWidth="1"/>
    <col min="21" max="21" width="22" customWidth="1"/>
    <col min="22" max="22" width="9.5703125" bestFit="1" customWidth="1"/>
  </cols>
  <sheetData>
    <row r="1" spans="1:17" s="157" customFormat="1" ht="21" customHeight="1">
      <c r="A1" s="157" t="s">
        <v>0</v>
      </c>
      <c r="D1" s="205"/>
      <c r="F1" s="158"/>
      <c r="I1" s="158"/>
      <c r="J1" s="158"/>
      <c r="K1" s="158"/>
      <c r="L1" s="158"/>
      <c r="M1" s="158"/>
      <c r="N1" s="159"/>
    </row>
    <row r="2" spans="1:17" s="157" customFormat="1" ht="21" customHeight="1">
      <c r="A2" s="157" t="s">
        <v>1</v>
      </c>
      <c r="D2" s="205"/>
      <c r="E2" s="157" t="s">
        <v>2</v>
      </c>
      <c r="F2" s="158"/>
      <c r="I2" s="158"/>
      <c r="J2" s="158"/>
      <c r="K2" s="158"/>
      <c r="L2" s="158"/>
      <c r="M2" s="158"/>
      <c r="N2" s="159"/>
    </row>
    <row r="3" spans="1:17" s="157" customFormat="1" ht="21" customHeight="1">
      <c r="A3" s="157" t="s">
        <v>3</v>
      </c>
      <c r="D3" s="205"/>
      <c r="E3" s="157" t="s">
        <v>4</v>
      </c>
      <c r="F3" s="158"/>
      <c r="I3" s="158"/>
      <c r="J3" s="158"/>
      <c r="K3" s="158"/>
      <c r="L3" s="158"/>
      <c r="M3" s="158"/>
      <c r="N3" s="159"/>
    </row>
    <row r="4" spans="1:17" s="157" customFormat="1" ht="21" customHeight="1" thickBot="1">
      <c r="D4" s="205"/>
      <c r="F4" s="158"/>
      <c r="I4" s="158"/>
      <c r="J4" s="158"/>
      <c r="K4" s="158"/>
      <c r="L4" s="158"/>
      <c r="M4" s="158"/>
      <c r="N4" s="159"/>
    </row>
    <row r="5" spans="1:17" ht="28.5" customHeight="1" thickTop="1" thickBot="1">
      <c r="A5" s="116" t="s">
        <v>58</v>
      </c>
      <c r="B5" s="117"/>
      <c r="C5" s="117"/>
      <c r="D5" s="206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8"/>
    </row>
    <row r="6" spans="1:17" ht="15.75" thickTop="1">
      <c r="A6" s="241"/>
      <c r="B6" s="242"/>
      <c r="C6" s="242"/>
      <c r="D6" s="242"/>
      <c r="E6" s="242"/>
      <c r="F6" s="242"/>
      <c r="G6" s="242"/>
      <c r="H6" s="242"/>
      <c r="I6" s="242"/>
      <c r="J6" s="242"/>
      <c r="K6" s="242"/>
      <c r="L6" s="242"/>
      <c r="M6" s="242"/>
      <c r="N6" s="242"/>
      <c r="O6" s="242"/>
      <c r="P6" s="243"/>
      <c r="Q6" s="244"/>
    </row>
    <row r="7" spans="1:17" ht="21" customHeight="1">
      <c r="A7" s="2"/>
      <c r="B7" s="49" t="s">
        <v>59</v>
      </c>
      <c r="C7" s="50"/>
      <c r="D7" s="207"/>
      <c r="E7" s="50"/>
      <c r="F7" s="50"/>
      <c r="G7" s="50"/>
      <c r="H7" s="50"/>
      <c r="I7" s="50"/>
      <c r="J7" s="50"/>
      <c r="K7" s="50"/>
      <c r="L7" s="50"/>
      <c r="M7" s="50"/>
      <c r="N7" s="51"/>
      <c r="O7" s="79"/>
      <c r="P7" s="130"/>
      <c r="Q7" s="6"/>
    </row>
    <row r="8" spans="1:17" ht="15.75">
      <c r="A8" s="2"/>
      <c r="B8" s="40"/>
      <c r="C8" s="245" t="s">
        <v>7</v>
      </c>
      <c r="D8" s="208"/>
      <c r="E8" s="41"/>
      <c r="F8" s="41"/>
      <c r="G8" s="41"/>
      <c r="H8" s="41"/>
      <c r="I8" s="41"/>
      <c r="J8" s="41"/>
      <c r="K8" s="41"/>
      <c r="L8" s="41"/>
      <c r="M8" s="41"/>
      <c r="N8" s="43"/>
      <c r="O8" s="247" t="s">
        <v>8</v>
      </c>
      <c r="P8" s="75"/>
      <c r="Q8" s="6"/>
    </row>
    <row r="9" spans="1:17">
      <c r="A9" s="2"/>
      <c r="B9" s="7"/>
      <c r="C9" s="246"/>
      <c r="D9" s="209" t="s">
        <v>9</v>
      </c>
      <c r="E9" s="4" t="s">
        <v>10</v>
      </c>
      <c r="F9" s="3" t="s">
        <v>11</v>
      </c>
      <c r="G9" s="4" t="s">
        <v>12</v>
      </c>
      <c r="H9" s="4" t="s">
        <v>13</v>
      </c>
      <c r="I9" s="5" t="s">
        <v>14</v>
      </c>
      <c r="J9" s="5" t="s">
        <v>15</v>
      </c>
      <c r="K9" s="5" t="s">
        <v>16</v>
      </c>
      <c r="L9" s="5" t="s">
        <v>17</v>
      </c>
      <c r="M9" s="5" t="s">
        <v>18</v>
      </c>
      <c r="N9" s="52" t="s">
        <v>19</v>
      </c>
      <c r="O9" s="247"/>
      <c r="P9" s="75"/>
      <c r="Q9" s="6"/>
    </row>
    <row r="10" spans="1:17" ht="15.75" thickBot="1">
      <c r="A10" s="2"/>
      <c r="B10" s="7"/>
      <c r="C10" s="92" t="s">
        <v>20</v>
      </c>
      <c r="D10" s="210"/>
      <c r="E10" s="18"/>
      <c r="F10" s="18"/>
      <c r="G10" s="18"/>
      <c r="H10" s="18"/>
      <c r="I10" s="18"/>
      <c r="J10" s="18"/>
      <c r="K10" s="18"/>
      <c r="L10" s="18"/>
      <c r="M10" s="18"/>
      <c r="N10" s="44"/>
      <c r="O10" s="114">
        <f>SUM(N11:N12)</f>
        <v>0</v>
      </c>
      <c r="P10" s="76"/>
      <c r="Q10" s="6"/>
    </row>
    <row r="11" spans="1:17">
      <c r="A11" s="2"/>
      <c r="B11" s="7"/>
      <c r="C11" s="25"/>
      <c r="D11" s="229" t="s">
        <v>21</v>
      </c>
      <c r="E11" s="230" t="s">
        <v>22</v>
      </c>
      <c r="F11" s="26"/>
      <c r="G11" s="238" t="s">
        <v>23</v>
      </c>
      <c r="H11" s="237" t="s">
        <v>24</v>
      </c>
      <c r="I11" s="32"/>
      <c r="J11" s="32"/>
      <c r="K11" s="32"/>
      <c r="L11" s="32"/>
      <c r="M11" s="32"/>
      <c r="N11" s="45">
        <v>0</v>
      </c>
      <c r="O11" s="78"/>
      <c r="P11" s="77"/>
      <c r="Q11" s="6"/>
    </row>
    <row r="12" spans="1:17">
      <c r="A12" s="2"/>
      <c r="B12" s="7"/>
      <c r="C12" s="8"/>
      <c r="D12" s="211"/>
      <c r="E12" s="30"/>
      <c r="F12" s="12"/>
      <c r="G12" s="13"/>
      <c r="H12" s="30"/>
      <c r="I12" s="33"/>
      <c r="J12" s="33"/>
      <c r="K12" s="33"/>
      <c r="L12" s="33"/>
      <c r="M12" s="33"/>
      <c r="N12" s="46">
        <v>0</v>
      </c>
      <c r="O12" s="47"/>
      <c r="P12" s="77"/>
      <c r="Q12" s="6"/>
    </row>
    <row r="13" spans="1:17" ht="15.75" thickBot="1">
      <c r="A13" s="2"/>
      <c r="B13" s="7"/>
      <c r="C13" s="92" t="s">
        <v>25</v>
      </c>
      <c r="D13" s="210"/>
      <c r="E13" s="18"/>
      <c r="F13" s="18"/>
      <c r="G13" s="18"/>
      <c r="H13" s="18"/>
      <c r="I13" s="18"/>
      <c r="J13" s="18"/>
      <c r="K13" s="18"/>
      <c r="L13" s="18"/>
      <c r="M13" s="18"/>
      <c r="N13" s="44"/>
      <c r="O13" s="114">
        <f>SUM(N14:N15)</f>
        <v>0</v>
      </c>
      <c r="P13" s="76"/>
      <c r="Q13" s="42"/>
    </row>
    <row r="14" spans="1:17">
      <c r="A14" s="2"/>
      <c r="B14" s="7"/>
      <c r="C14" s="8"/>
      <c r="D14" s="229" t="s">
        <v>21</v>
      </c>
      <c r="E14" s="231" t="s">
        <v>26</v>
      </c>
      <c r="F14" s="27"/>
      <c r="G14" s="232" t="s">
        <v>27</v>
      </c>
      <c r="H14" s="237" t="s">
        <v>24</v>
      </c>
      <c r="I14" s="35"/>
      <c r="J14" s="35"/>
      <c r="K14" s="35"/>
      <c r="L14" s="35"/>
      <c r="M14" s="35"/>
      <c r="N14" s="45">
        <v>0</v>
      </c>
      <c r="O14" s="78"/>
      <c r="P14" s="77"/>
      <c r="Q14" s="6"/>
    </row>
    <row r="15" spans="1:17">
      <c r="A15" s="2"/>
      <c r="B15" s="7"/>
      <c r="C15" s="8"/>
      <c r="D15" s="212"/>
      <c r="E15" s="15"/>
      <c r="F15" s="16"/>
      <c r="G15" s="17"/>
      <c r="H15" s="15"/>
      <c r="I15" s="36"/>
      <c r="J15" s="36"/>
      <c r="K15" s="36"/>
      <c r="L15" s="36"/>
      <c r="M15" s="36"/>
      <c r="N15" s="46">
        <v>0</v>
      </c>
      <c r="O15" s="47"/>
      <c r="P15" s="77"/>
      <c r="Q15" s="6"/>
    </row>
    <row r="16" spans="1:17" ht="15.75" thickBot="1">
      <c r="A16" s="2"/>
      <c r="B16" s="7"/>
      <c r="C16" s="92" t="s">
        <v>28</v>
      </c>
      <c r="D16" s="210"/>
      <c r="E16" s="18"/>
      <c r="F16" s="19"/>
      <c r="G16" s="20"/>
      <c r="H16" s="18"/>
      <c r="I16" s="21"/>
      <c r="J16" s="21"/>
      <c r="K16" s="21"/>
      <c r="L16" s="21"/>
      <c r="M16" s="21"/>
      <c r="N16" s="44"/>
      <c r="O16" s="114">
        <f>SUM(N17:N18)</f>
        <v>0</v>
      </c>
      <c r="P16" s="76"/>
      <c r="Q16" s="42"/>
    </row>
    <row r="17" spans="1:17">
      <c r="A17" s="2"/>
      <c r="B17" s="7"/>
      <c r="C17" s="8"/>
      <c r="D17" s="229" t="s">
        <v>21</v>
      </c>
      <c r="E17" s="233" t="s">
        <v>26</v>
      </c>
      <c r="F17" s="28"/>
      <c r="G17" s="234" t="s">
        <v>29</v>
      </c>
      <c r="H17" s="237" t="s">
        <v>24</v>
      </c>
      <c r="I17" s="37"/>
      <c r="J17" s="37"/>
      <c r="K17" s="37"/>
      <c r="L17" s="37"/>
      <c r="M17" s="37"/>
      <c r="N17" s="45">
        <v>0</v>
      </c>
      <c r="O17" s="78"/>
      <c r="P17" s="77"/>
      <c r="Q17" s="6"/>
    </row>
    <row r="18" spans="1:17">
      <c r="A18" s="2"/>
      <c r="B18" s="7"/>
      <c r="C18" s="8"/>
      <c r="D18" s="211"/>
      <c r="E18" s="30"/>
      <c r="F18" s="12"/>
      <c r="G18" s="13"/>
      <c r="H18" s="30"/>
      <c r="I18" s="33"/>
      <c r="J18" s="33"/>
      <c r="K18" s="33"/>
      <c r="L18" s="33"/>
      <c r="M18" s="33"/>
      <c r="N18" s="46">
        <v>0</v>
      </c>
      <c r="O18" s="47"/>
      <c r="P18" s="77"/>
      <c r="Q18" s="6"/>
    </row>
    <row r="19" spans="1:17" ht="15.75" thickBot="1">
      <c r="A19" s="2"/>
      <c r="B19" s="7"/>
      <c r="C19" s="92" t="s">
        <v>30</v>
      </c>
      <c r="D19" s="210"/>
      <c r="E19" s="18"/>
      <c r="F19" s="18"/>
      <c r="G19" s="18"/>
      <c r="H19" s="18"/>
      <c r="I19" s="18"/>
      <c r="J19" s="18"/>
      <c r="K19" s="18"/>
      <c r="L19" s="18"/>
      <c r="M19" s="18"/>
      <c r="N19" s="44"/>
      <c r="O19" s="114">
        <f>SUM(N20:N21)</f>
        <v>0</v>
      </c>
      <c r="P19" s="76"/>
      <c r="Q19" s="42"/>
    </row>
    <row r="20" spans="1:17">
      <c r="A20" s="2"/>
      <c r="B20" s="7"/>
      <c r="C20" s="8"/>
      <c r="D20" s="229" t="s">
        <v>21</v>
      </c>
      <c r="E20" s="233" t="s">
        <v>31</v>
      </c>
      <c r="F20" s="28"/>
      <c r="G20" s="235" t="s">
        <v>32</v>
      </c>
      <c r="H20" s="237" t="s">
        <v>24</v>
      </c>
      <c r="I20" s="37"/>
      <c r="J20" s="37"/>
      <c r="K20" s="37"/>
      <c r="L20" s="37"/>
      <c r="M20" s="37"/>
      <c r="N20" s="45">
        <v>0</v>
      </c>
      <c r="O20" s="78"/>
      <c r="P20" s="77"/>
      <c r="Q20" s="6"/>
    </row>
    <row r="21" spans="1:17">
      <c r="A21" s="2"/>
      <c r="B21" s="7"/>
      <c r="C21" s="8"/>
      <c r="D21" s="211"/>
      <c r="E21" s="30"/>
      <c r="F21" s="12"/>
      <c r="G21" s="13"/>
      <c r="H21" s="30"/>
      <c r="I21" s="33"/>
      <c r="J21" s="33"/>
      <c r="K21" s="33"/>
      <c r="L21" s="33"/>
      <c r="M21" s="33"/>
      <c r="N21" s="46">
        <v>0</v>
      </c>
      <c r="O21" s="47"/>
      <c r="P21" s="77"/>
      <c r="Q21" s="6"/>
    </row>
    <row r="22" spans="1:17" ht="15.75" thickBot="1">
      <c r="A22" s="2"/>
      <c r="B22" s="7"/>
      <c r="C22" s="92" t="s">
        <v>33</v>
      </c>
      <c r="D22" s="210"/>
      <c r="E22" s="18"/>
      <c r="F22" s="18"/>
      <c r="G22" s="18"/>
      <c r="H22" s="18"/>
      <c r="I22" s="18"/>
      <c r="J22" s="18"/>
      <c r="K22" s="18"/>
      <c r="L22" s="18"/>
      <c r="M22" s="18"/>
      <c r="N22" s="44"/>
      <c r="O22" s="114">
        <f>SUM(N23:N24)</f>
        <v>0</v>
      </c>
      <c r="P22" s="76"/>
      <c r="Q22" s="42"/>
    </row>
    <row r="23" spans="1:17">
      <c r="A23" s="2"/>
      <c r="B23" s="7"/>
      <c r="C23" s="8"/>
      <c r="D23" s="229" t="s">
        <v>21</v>
      </c>
      <c r="E23" s="233" t="s">
        <v>34</v>
      </c>
      <c r="F23" s="28"/>
      <c r="G23" s="234" t="s">
        <v>35</v>
      </c>
      <c r="H23" s="237" t="s">
        <v>24</v>
      </c>
      <c r="I23" s="37"/>
      <c r="J23" s="37"/>
      <c r="K23" s="37"/>
      <c r="L23" s="37"/>
      <c r="M23" s="37"/>
      <c r="N23" s="45">
        <v>0</v>
      </c>
      <c r="O23" s="78"/>
      <c r="P23" s="77"/>
      <c r="Q23" s="6"/>
    </row>
    <row r="24" spans="1:17">
      <c r="A24" s="2"/>
      <c r="B24" s="7"/>
      <c r="C24" s="8"/>
      <c r="D24" s="213"/>
      <c r="E24" s="22"/>
      <c r="F24" s="23"/>
      <c r="G24" s="24"/>
      <c r="H24" s="22"/>
      <c r="I24" s="38"/>
      <c r="J24" s="38"/>
      <c r="K24" s="38"/>
      <c r="L24" s="38"/>
      <c r="M24" s="38"/>
      <c r="N24" s="46">
        <v>0</v>
      </c>
      <c r="O24" s="47"/>
      <c r="P24" s="77"/>
      <c r="Q24" s="6"/>
    </row>
    <row r="25" spans="1:17" ht="15.75" thickBot="1">
      <c r="A25" s="2"/>
      <c r="B25" s="7"/>
      <c r="C25" s="92" t="s">
        <v>36</v>
      </c>
      <c r="D25" s="210"/>
      <c r="E25" s="18"/>
      <c r="F25" s="18"/>
      <c r="G25" s="18"/>
      <c r="H25" s="18"/>
      <c r="I25" s="18"/>
      <c r="J25" s="18"/>
      <c r="K25" s="18"/>
      <c r="L25" s="18"/>
      <c r="M25" s="18"/>
      <c r="N25" s="44"/>
      <c r="O25" s="114">
        <f>SUM(N26:N27)</f>
        <v>0</v>
      </c>
      <c r="P25" s="76"/>
      <c r="Q25" s="42"/>
    </row>
    <row r="26" spans="1:17">
      <c r="A26" s="2"/>
      <c r="B26" s="7"/>
      <c r="C26" s="8"/>
      <c r="D26" s="229" t="s">
        <v>21</v>
      </c>
      <c r="E26" s="233" t="s">
        <v>34</v>
      </c>
      <c r="F26" s="10"/>
      <c r="G26" s="234" t="s">
        <v>37</v>
      </c>
      <c r="H26" s="9"/>
      <c r="I26" s="37"/>
      <c r="J26" s="37"/>
      <c r="K26" s="37"/>
      <c r="L26" s="37"/>
      <c r="M26" s="37"/>
      <c r="N26" s="45">
        <v>0</v>
      </c>
      <c r="O26" s="78"/>
      <c r="P26" s="77"/>
      <c r="Q26" s="6"/>
    </row>
    <row r="27" spans="1:17">
      <c r="A27" s="2"/>
      <c r="B27" s="7"/>
      <c r="C27" s="8"/>
      <c r="D27" s="214"/>
      <c r="E27" s="9"/>
      <c r="F27" s="10"/>
      <c r="G27" s="11"/>
      <c r="H27" s="9"/>
      <c r="I27" s="37"/>
      <c r="J27" s="37"/>
      <c r="K27" s="37"/>
      <c r="L27" s="37"/>
      <c r="M27" s="37"/>
      <c r="N27" s="46">
        <v>0</v>
      </c>
      <c r="O27" s="47"/>
      <c r="P27" s="77"/>
      <c r="Q27" s="6"/>
    </row>
    <row r="28" spans="1:17" ht="15.75" thickBot="1">
      <c r="A28" s="2"/>
      <c r="B28" s="7"/>
      <c r="C28" s="92" t="s">
        <v>39</v>
      </c>
      <c r="D28" s="210"/>
      <c r="E28" s="18"/>
      <c r="F28" s="18"/>
      <c r="G28" s="18"/>
      <c r="H28" s="18"/>
      <c r="I28" s="18"/>
      <c r="J28" s="18"/>
      <c r="K28" s="18"/>
      <c r="L28" s="18"/>
      <c r="M28" s="18"/>
      <c r="N28" s="44"/>
      <c r="O28" s="114">
        <f>SUM(N29:N30)</f>
        <v>0</v>
      </c>
      <c r="P28" s="76"/>
      <c r="Q28" s="42"/>
    </row>
    <row r="29" spans="1:17">
      <c r="A29" s="2"/>
      <c r="B29" s="7"/>
      <c r="C29" s="14"/>
      <c r="D29" s="229" t="s">
        <v>21</v>
      </c>
      <c r="E29" s="233" t="s">
        <v>34</v>
      </c>
      <c r="F29" s="29"/>
      <c r="G29" s="230" t="s">
        <v>40</v>
      </c>
      <c r="H29" s="237" t="s">
        <v>24</v>
      </c>
      <c r="I29" s="32"/>
      <c r="J29" s="32"/>
      <c r="K29" s="32"/>
      <c r="L29" s="32"/>
      <c r="M29" s="32"/>
      <c r="N29" s="45">
        <v>0</v>
      </c>
      <c r="O29" s="78"/>
      <c r="P29" s="77"/>
      <c r="Q29" s="6"/>
    </row>
    <row r="30" spans="1:17">
      <c r="A30" s="2"/>
      <c r="B30" s="7"/>
      <c r="C30" s="8"/>
      <c r="D30" s="214"/>
      <c r="E30" s="9"/>
      <c r="F30" s="10"/>
      <c r="G30" s="11"/>
      <c r="H30" s="9"/>
      <c r="I30" s="37"/>
      <c r="J30" s="37"/>
      <c r="K30" s="37"/>
      <c r="L30" s="37"/>
      <c r="M30" s="37"/>
      <c r="N30" s="46">
        <v>0</v>
      </c>
      <c r="O30" s="47"/>
      <c r="P30" s="77"/>
      <c r="Q30" s="6"/>
    </row>
    <row r="31" spans="1:17" ht="15.75" thickBot="1">
      <c r="A31" s="2"/>
      <c r="B31" s="7"/>
      <c r="C31" s="92" t="s">
        <v>41</v>
      </c>
      <c r="D31" s="210"/>
      <c r="E31" s="18"/>
      <c r="F31" s="18"/>
      <c r="G31" s="18"/>
      <c r="H31" s="18"/>
      <c r="I31" s="18"/>
      <c r="J31" s="18"/>
      <c r="K31" s="18"/>
      <c r="L31" s="18"/>
      <c r="M31" s="18"/>
      <c r="N31" s="44"/>
      <c r="O31" s="114">
        <f>SUM(N32:N33)</f>
        <v>0</v>
      </c>
      <c r="P31" s="76"/>
      <c r="Q31" s="42"/>
    </row>
    <row r="32" spans="1:17">
      <c r="A32" s="2"/>
      <c r="B32" s="7"/>
      <c r="C32" s="8"/>
      <c r="D32" s="229" t="s">
        <v>21</v>
      </c>
      <c r="E32" s="233" t="s">
        <v>42</v>
      </c>
      <c r="F32" s="28"/>
      <c r="G32" s="234" t="s">
        <v>43</v>
      </c>
      <c r="H32" s="237" t="s">
        <v>24</v>
      </c>
      <c r="I32" s="37"/>
      <c r="J32" s="37"/>
      <c r="K32" s="37"/>
      <c r="L32" s="37"/>
      <c r="M32" s="37"/>
      <c r="N32" s="45">
        <v>0</v>
      </c>
      <c r="O32" s="78"/>
      <c r="P32" s="77"/>
      <c r="Q32" s="6"/>
    </row>
    <row r="33" spans="1:21">
      <c r="A33" s="2"/>
      <c r="B33" s="7"/>
      <c r="C33" s="8"/>
      <c r="D33" s="214"/>
      <c r="E33" s="9"/>
      <c r="F33" s="10"/>
      <c r="G33" s="11"/>
      <c r="H33" s="9"/>
      <c r="I33" s="37"/>
      <c r="J33" s="37"/>
      <c r="K33" s="37"/>
      <c r="L33" s="37"/>
      <c r="M33" s="37"/>
      <c r="N33" s="46">
        <v>0</v>
      </c>
      <c r="O33" s="47"/>
      <c r="P33" s="77"/>
      <c r="Q33" s="6"/>
    </row>
    <row r="34" spans="1:21" ht="15.75" thickBot="1">
      <c r="A34" s="2"/>
      <c r="B34" s="7"/>
      <c r="C34" s="92" t="s">
        <v>44</v>
      </c>
      <c r="D34" s="210"/>
      <c r="E34" s="18"/>
      <c r="F34" s="18"/>
      <c r="G34" s="18"/>
      <c r="H34" s="18"/>
      <c r="I34" s="18"/>
      <c r="J34" s="18"/>
      <c r="K34" s="18"/>
      <c r="L34" s="18"/>
      <c r="M34" s="18"/>
      <c r="N34" s="44"/>
      <c r="O34" s="114">
        <f>SUM(N35:N36)</f>
        <v>0</v>
      </c>
      <c r="P34" s="76"/>
      <c r="Q34" s="42"/>
    </row>
    <row r="35" spans="1:21">
      <c r="A35" s="2"/>
      <c r="B35" s="7"/>
      <c r="C35" s="8"/>
      <c r="D35" s="229" t="s">
        <v>21</v>
      </c>
      <c r="E35" s="233" t="s">
        <v>45</v>
      </c>
      <c r="F35" s="28"/>
      <c r="G35" s="234" t="s">
        <v>46</v>
      </c>
      <c r="H35" s="237" t="s">
        <v>24</v>
      </c>
      <c r="I35" s="37"/>
      <c r="J35" s="37"/>
      <c r="K35" s="37"/>
      <c r="L35" s="37"/>
      <c r="M35" s="37"/>
      <c r="N35" s="45">
        <v>0</v>
      </c>
      <c r="O35" s="78"/>
      <c r="P35" s="77"/>
      <c r="Q35" s="6"/>
    </row>
    <row r="36" spans="1:21" ht="15" customHeight="1">
      <c r="A36" s="2"/>
      <c r="B36" s="7"/>
      <c r="C36" s="8"/>
      <c r="D36" s="211"/>
      <c r="E36" s="30"/>
      <c r="F36" s="12"/>
      <c r="G36" s="13"/>
      <c r="H36" s="30"/>
      <c r="I36" s="34"/>
      <c r="J36" s="34"/>
      <c r="K36" s="34"/>
      <c r="L36" s="34"/>
      <c r="M36" s="34"/>
      <c r="N36" s="46">
        <v>0</v>
      </c>
      <c r="O36" s="47"/>
      <c r="P36" s="77"/>
      <c r="Q36" s="56"/>
    </row>
    <row r="37" spans="1:21" ht="15.75" customHeight="1" thickBot="1">
      <c r="A37" s="2"/>
      <c r="B37" s="7"/>
      <c r="C37" s="92" t="s">
        <v>47</v>
      </c>
      <c r="D37" s="210"/>
      <c r="E37" s="18"/>
      <c r="F37" s="18"/>
      <c r="G37" s="18"/>
      <c r="H37" s="18"/>
      <c r="I37" s="18"/>
      <c r="J37" s="18"/>
      <c r="K37" s="18"/>
      <c r="L37" s="18"/>
      <c r="M37" s="18"/>
      <c r="N37" s="44"/>
      <c r="O37" s="114">
        <f>SUM(N38:N39)</f>
        <v>0</v>
      </c>
      <c r="P37" s="76"/>
      <c r="Q37" s="42"/>
    </row>
    <row r="38" spans="1:21" ht="15" customHeight="1">
      <c r="A38" s="2"/>
      <c r="B38" s="7"/>
      <c r="C38" s="8"/>
      <c r="D38" s="229" t="s">
        <v>21</v>
      </c>
      <c r="E38" s="231" t="s">
        <v>48</v>
      </c>
      <c r="F38" s="29"/>
      <c r="G38" s="236" t="s">
        <v>49</v>
      </c>
      <c r="H38" s="237" t="s">
        <v>24</v>
      </c>
      <c r="I38" s="60"/>
      <c r="J38" s="60"/>
      <c r="K38" s="60"/>
      <c r="L38" s="60"/>
      <c r="M38" s="60"/>
      <c r="N38" s="61">
        <v>0</v>
      </c>
      <c r="O38" s="78"/>
      <c r="P38" s="77"/>
      <c r="Q38" s="56"/>
    </row>
    <row r="39" spans="1:21" ht="15" customHeight="1">
      <c r="A39" s="2"/>
      <c r="B39" s="7"/>
      <c r="C39" s="8"/>
      <c r="D39" s="214"/>
      <c r="E39" s="9"/>
      <c r="F39" s="10"/>
      <c r="G39" s="11"/>
      <c r="H39" s="9"/>
      <c r="I39" s="37"/>
      <c r="J39" s="37"/>
      <c r="K39" s="37"/>
      <c r="L39" s="37"/>
      <c r="M39" s="37"/>
      <c r="N39" s="62">
        <v>0</v>
      </c>
      <c r="O39" s="47"/>
      <c r="P39" s="77"/>
      <c r="Q39" s="56"/>
    </row>
    <row r="40" spans="1:21" ht="15" customHeight="1" thickBot="1">
      <c r="A40" s="2"/>
      <c r="B40" s="7"/>
      <c r="C40" s="53"/>
      <c r="D40" s="215"/>
      <c r="E40" s="53"/>
      <c r="F40" s="57"/>
      <c r="G40" s="58"/>
      <c r="H40" s="53"/>
      <c r="I40" s="63"/>
      <c r="J40" s="63"/>
      <c r="K40" s="63"/>
      <c r="L40" s="63"/>
      <c r="M40" s="39"/>
      <c r="N40" s="55"/>
      <c r="O40" s="55"/>
      <c r="P40" s="77"/>
      <c r="Q40" s="56"/>
    </row>
    <row r="41" spans="1:21" ht="15.75" customHeight="1" thickBot="1">
      <c r="A41" s="2"/>
      <c r="B41" s="66"/>
      <c r="C41" s="67"/>
      <c r="D41" s="216"/>
      <c r="E41" s="67"/>
      <c r="F41" s="68"/>
      <c r="G41" s="69"/>
      <c r="H41" s="67"/>
      <c r="I41" s="70"/>
      <c r="J41" s="70"/>
      <c r="K41" s="70"/>
      <c r="L41" s="70"/>
      <c r="M41" s="71" t="s">
        <v>60</v>
      </c>
      <c r="N41" s="112">
        <f>SUM(N11:N39)</f>
        <v>0</v>
      </c>
      <c r="O41" s="89" t="s">
        <v>51</v>
      </c>
      <c r="P41" s="87"/>
      <c r="Q41" s="54"/>
      <c r="S41" s="119" t="s">
        <v>50</v>
      </c>
      <c r="T41" s="122">
        <f>PLAN!N41</f>
        <v>0</v>
      </c>
      <c r="U41" s="106" t="s">
        <v>61</v>
      </c>
    </row>
    <row r="42" spans="1:21" ht="15.75" customHeight="1">
      <c r="A42" s="2"/>
      <c r="B42" s="53"/>
      <c r="C42" s="86"/>
      <c r="D42" s="215"/>
      <c r="E42" s="53"/>
      <c r="F42" s="57"/>
      <c r="G42" s="53"/>
      <c r="H42" s="53"/>
      <c r="I42" s="39"/>
      <c r="J42" s="39"/>
      <c r="K42" s="39"/>
      <c r="L42" s="39"/>
      <c r="M42" s="39"/>
      <c r="N42" s="82"/>
      <c r="O42" s="88"/>
      <c r="P42" s="64"/>
      <c r="Q42" s="65"/>
    </row>
    <row r="43" spans="1:21" ht="15.75">
      <c r="A43" s="2"/>
      <c r="B43" s="53"/>
      <c r="C43" s="59"/>
      <c r="D43" s="215"/>
      <c r="E43" s="53"/>
      <c r="F43" s="57"/>
      <c r="G43" s="53"/>
      <c r="H43" s="53"/>
      <c r="I43" s="39"/>
      <c r="J43" s="39"/>
      <c r="K43" s="39"/>
      <c r="L43" s="39"/>
      <c r="M43" s="39"/>
      <c r="N43" s="83"/>
      <c r="O43" s="85"/>
      <c r="P43" s="64"/>
      <c r="Q43" s="65"/>
    </row>
    <row r="44" spans="1:21" ht="21">
      <c r="A44" s="2"/>
      <c r="B44" s="90" t="s">
        <v>62</v>
      </c>
      <c r="C44" s="91"/>
      <c r="D44" s="217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80"/>
      <c r="Q44" s="31"/>
    </row>
    <row r="45" spans="1:21" ht="15.75" customHeight="1">
      <c r="A45" s="2"/>
      <c r="B45" s="40"/>
      <c r="C45" s="245" t="s">
        <v>7</v>
      </c>
      <c r="D45" s="218"/>
      <c r="E45" s="84"/>
      <c r="F45" s="84"/>
      <c r="G45" s="84"/>
      <c r="H45" s="84"/>
      <c r="I45" s="84"/>
      <c r="J45" s="84"/>
      <c r="K45" s="84"/>
      <c r="L45" s="84"/>
      <c r="M45" s="84"/>
      <c r="N45" s="84"/>
      <c r="O45" s="248" t="s">
        <v>8</v>
      </c>
      <c r="P45" s="72"/>
      <c r="Q45" s="31"/>
    </row>
    <row r="46" spans="1:21" ht="15.75">
      <c r="A46" s="2"/>
      <c r="B46" s="81"/>
      <c r="C46" s="246"/>
      <c r="D46" s="219" t="s">
        <v>9</v>
      </c>
      <c r="E46" s="4" t="s">
        <v>10</v>
      </c>
      <c r="F46" s="4" t="s">
        <v>11</v>
      </c>
      <c r="G46" s="4" t="s">
        <v>12</v>
      </c>
      <c r="H46" s="4" t="s">
        <v>13</v>
      </c>
      <c r="I46" s="4" t="s">
        <v>14</v>
      </c>
      <c r="J46" s="4" t="s">
        <v>15</v>
      </c>
      <c r="K46" s="4" t="s">
        <v>16</v>
      </c>
      <c r="L46" s="4" t="s">
        <v>17</v>
      </c>
      <c r="M46" s="4" t="s">
        <v>18</v>
      </c>
      <c r="N46" s="4" t="s">
        <v>19</v>
      </c>
      <c r="O46" s="247"/>
      <c r="P46" s="72"/>
      <c r="Q46" s="31"/>
    </row>
    <row r="47" spans="1:21" ht="15.75" thickBot="1">
      <c r="A47" s="2"/>
      <c r="B47" s="7"/>
      <c r="C47" s="92" t="s">
        <v>53</v>
      </c>
      <c r="D47" s="210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14">
        <f>SUM(N48:N49)</f>
        <v>0</v>
      </c>
      <c r="P47" s="14"/>
      <c r="Q47" s="31"/>
    </row>
    <row r="48" spans="1:21">
      <c r="A48" s="2"/>
      <c r="B48" s="7"/>
      <c r="C48" s="8"/>
      <c r="D48" s="229" t="s">
        <v>21</v>
      </c>
      <c r="E48" s="231" t="s">
        <v>48</v>
      </c>
      <c r="F48" s="29"/>
      <c r="G48" s="236" t="s">
        <v>49</v>
      </c>
      <c r="H48" s="237" t="s">
        <v>24</v>
      </c>
      <c r="I48" s="60"/>
      <c r="J48" s="60"/>
      <c r="K48" s="60"/>
      <c r="L48" s="60"/>
      <c r="M48" s="60"/>
      <c r="N48" s="61">
        <v>0</v>
      </c>
      <c r="O48" s="78"/>
      <c r="P48" s="73"/>
      <c r="Q48" s="31"/>
    </row>
    <row r="49" spans="1:21" ht="15.75" customHeight="1">
      <c r="A49" s="2"/>
      <c r="B49" s="7"/>
      <c r="C49" s="8"/>
      <c r="D49" s="214"/>
      <c r="E49" s="9"/>
      <c r="F49" s="10"/>
      <c r="G49" s="11"/>
      <c r="H49" s="9"/>
      <c r="I49" s="37"/>
      <c r="J49" s="37"/>
      <c r="K49" s="37"/>
      <c r="L49" s="37"/>
      <c r="M49" s="37"/>
      <c r="N49" s="62">
        <v>0</v>
      </c>
      <c r="O49" s="47"/>
      <c r="P49" s="73"/>
      <c r="Q49" s="31"/>
      <c r="T49" s="104"/>
    </row>
    <row r="50" spans="1:21" ht="15" customHeight="1" thickBot="1">
      <c r="A50" s="2"/>
      <c r="B50" s="7"/>
      <c r="C50" s="92" t="s">
        <v>54</v>
      </c>
      <c r="D50" s="210"/>
      <c r="E50" s="18"/>
      <c r="F50" s="18"/>
      <c r="G50" s="18"/>
      <c r="H50" s="18"/>
      <c r="I50" s="18"/>
      <c r="J50" s="18"/>
      <c r="K50" s="18"/>
      <c r="L50" s="18"/>
      <c r="M50" s="18"/>
      <c r="N50" s="44"/>
      <c r="O50" s="114">
        <f>SUM(N51:N52)</f>
        <v>0</v>
      </c>
      <c r="P50" s="73"/>
      <c r="Q50" s="94"/>
      <c r="R50" s="102"/>
      <c r="S50" s="1"/>
      <c r="T50" s="105"/>
    </row>
    <row r="51" spans="1:21" ht="15.75" customHeight="1">
      <c r="A51" s="2"/>
      <c r="B51" s="7"/>
      <c r="C51" s="8"/>
      <c r="D51" s="229" t="s">
        <v>21</v>
      </c>
      <c r="E51" s="231" t="s">
        <v>48</v>
      </c>
      <c r="F51" s="29"/>
      <c r="G51" s="236" t="s">
        <v>49</v>
      </c>
      <c r="H51" s="237" t="s">
        <v>24</v>
      </c>
      <c r="I51" s="60"/>
      <c r="J51" s="60"/>
      <c r="K51" s="60"/>
      <c r="L51" s="60"/>
      <c r="M51" s="60"/>
      <c r="N51" s="61">
        <v>0</v>
      </c>
      <c r="O51" s="78"/>
      <c r="P51" s="73"/>
      <c r="Q51" s="94"/>
      <c r="R51" s="102"/>
      <c r="S51" s="1"/>
      <c r="T51" s="103"/>
    </row>
    <row r="52" spans="1:21" ht="15.75" customHeight="1">
      <c r="A52" s="2"/>
      <c r="B52" s="7"/>
      <c r="C52" s="8"/>
      <c r="D52" s="214"/>
      <c r="E52" s="9"/>
      <c r="F52" s="10"/>
      <c r="G52" s="11"/>
      <c r="H52" s="9"/>
      <c r="I52" s="37"/>
      <c r="J52" s="37"/>
      <c r="K52" s="37"/>
      <c r="L52" s="37"/>
      <c r="M52" s="37"/>
      <c r="N52" s="62">
        <v>0</v>
      </c>
      <c r="O52" s="47"/>
      <c r="P52" s="73"/>
      <c r="Q52" s="95"/>
      <c r="R52" s="1"/>
      <c r="S52" s="1"/>
      <c r="T52" s="103"/>
    </row>
    <row r="53" spans="1:21" ht="15.75" customHeight="1" thickBot="1">
      <c r="A53" s="2"/>
      <c r="B53" s="7"/>
      <c r="C53" s="53"/>
      <c r="D53" s="215"/>
      <c r="E53" s="53"/>
      <c r="F53" s="39"/>
      <c r="G53" s="58"/>
      <c r="H53" s="53"/>
      <c r="I53" s="93"/>
      <c r="J53" s="93"/>
      <c r="K53" s="93"/>
      <c r="L53" s="93"/>
      <c r="M53" s="53"/>
      <c r="N53" s="55"/>
      <c r="O53" s="73"/>
      <c r="P53" s="73"/>
      <c r="Q53" s="95"/>
      <c r="R53" s="1"/>
      <c r="S53" s="1"/>
      <c r="T53" s="103"/>
    </row>
    <row r="54" spans="1:21" ht="15.75" customHeight="1" thickBot="1">
      <c r="A54" s="2"/>
      <c r="B54" s="98"/>
      <c r="C54" s="97"/>
      <c r="D54" s="220"/>
      <c r="E54" s="97"/>
      <c r="F54" s="97"/>
      <c r="G54" s="97"/>
      <c r="H54" s="97"/>
      <c r="I54" s="97"/>
      <c r="J54" s="97"/>
      <c r="K54" s="97"/>
      <c r="L54" s="97"/>
      <c r="M54" s="100" t="s">
        <v>63</v>
      </c>
      <c r="N54" s="113">
        <f>SUM(N48:N52)</f>
        <v>0</v>
      </c>
      <c r="O54" s="101" t="s">
        <v>51</v>
      </c>
      <c r="P54" s="99"/>
      <c r="Q54" s="96"/>
      <c r="S54" s="120" t="s">
        <v>64</v>
      </c>
      <c r="T54" s="121">
        <f>PLAN!N54</f>
        <v>0</v>
      </c>
      <c r="U54" s="106" t="s">
        <v>61</v>
      </c>
    </row>
    <row r="55" spans="1:21" ht="15.75" thickBot="1">
      <c r="A55" s="2"/>
      <c r="B55" s="239"/>
      <c r="C55" s="239"/>
      <c r="D55" s="239"/>
      <c r="E55" s="239"/>
      <c r="F55" s="239"/>
      <c r="G55" s="239"/>
      <c r="H55" s="239"/>
      <c r="I55" s="239"/>
      <c r="J55" s="239"/>
      <c r="K55" s="239"/>
      <c r="L55" s="239"/>
      <c r="M55" s="239"/>
      <c r="N55" s="239"/>
      <c r="O55" s="239"/>
      <c r="P55" s="239"/>
      <c r="Q55" s="240"/>
    </row>
    <row r="56" spans="1:21" ht="19.5" thickBot="1">
      <c r="A56" s="2"/>
      <c r="B56" s="108" t="s">
        <v>65</v>
      </c>
      <c r="C56" s="109"/>
      <c r="D56" s="221"/>
      <c r="E56" s="109"/>
      <c r="F56" s="109"/>
      <c r="G56" s="109"/>
      <c r="H56" s="109"/>
      <c r="I56" s="109"/>
      <c r="J56" s="109"/>
      <c r="K56" s="109"/>
      <c r="L56" s="109"/>
      <c r="M56" s="109"/>
      <c r="N56" s="128">
        <f>SUM(N54,N41)</f>
        <v>0</v>
      </c>
      <c r="O56" s="124"/>
      <c r="P56" s="125"/>
      <c r="Q56" s="123"/>
    </row>
    <row r="57" spans="1:21" ht="21.75" thickBot="1">
      <c r="A57" s="107"/>
      <c r="B57" s="110" t="s">
        <v>66</v>
      </c>
      <c r="C57" s="111"/>
      <c r="D57" s="222"/>
      <c r="E57" s="111"/>
      <c r="F57" s="111"/>
      <c r="G57" s="111"/>
      <c r="H57" s="111"/>
      <c r="I57" s="111"/>
      <c r="J57" s="111"/>
      <c r="K57" s="111"/>
      <c r="L57" s="111"/>
      <c r="M57" s="111"/>
      <c r="N57" s="129" t="str">
        <f>IFERROR(IMDIV(N41,N56)*100%,"0.00%")</f>
        <v>0.00%</v>
      </c>
      <c r="O57" s="126"/>
      <c r="P57" s="127"/>
      <c r="Q57" s="115"/>
    </row>
    <row r="58" spans="1:21" ht="15.75" thickTop="1"/>
  </sheetData>
  <mergeCells count="6">
    <mergeCell ref="A6:Q6"/>
    <mergeCell ref="O8:O9"/>
    <mergeCell ref="C8:C9"/>
    <mergeCell ref="B55:Q55"/>
    <mergeCell ref="O45:O46"/>
    <mergeCell ref="C45:C46"/>
  </mergeCells>
  <printOptions horizontalCentered="1"/>
  <pageMargins left="0.25" right="0.25" top="0.75" bottom="0.75" header="0.3" footer="0.3"/>
  <pageSetup scale="58" orientation="portrait" r:id="rId1"/>
  <rowBreaks count="2" manualBreakCount="2">
    <brk id="27" max="16383" man="1"/>
    <brk id="4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7BEA48-9B5D-4F85-9561-A1D055930005}">
  <sheetPr codeName="Sheet3"/>
  <dimension ref="B1:F34"/>
  <sheetViews>
    <sheetView workbookViewId="0">
      <selection activeCell="I16" sqref="I16"/>
    </sheetView>
  </sheetViews>
  <sheetFormatPr defaultRowHeight="15"/>
  <cols>
    <col min="1" max="2" width="3.7109375" customWidth="1"/>
    <col min="3" max="3" width="31.28515625" style="165" customWidth="1"/>
    <col min="4" max="4" width="15.42578125" style="164" customWidth="1"/>
    <col min="5" max="5" width="31.140625" style="166" customWidth="1"/>
    <col min="6" max="6" width="3.7109375" customWidth="1"/>
  </cols>
  <sheetData>
    <row r="1" spans="2:6" ht="15.75" thickBot="1"/>
    <row r="2" spans="2:6" ht="22.5" thickTop="1" thickBot="1">
      <c r="B2" s="168" t="s">
        <v>67</v>
      </c>
      <c r="C2" s="169"/>
      <c r="D2" s="170"/>
      <c r="E2" s="171"/>
      <c r="F2" s="172"/>
    </row>
    <row r="3" spans="2:6" ht="30" customHeight="1" thickBot="1">
      <c r="B3" s="102"/>
      <c r="C3" s="204" t="s">
        <v>68</v>
      </c>
      <c r="D3" s="202" t="s">
        <v>69</v>
      </c>
      <c r="E3" s="203" t="s">
        <v>70</v>
      </c>
      <c r="F3" s="173"/>
    </row>
    <row r="4" spans="2:6">
      <c r="B4" s="249" t="s">
        <v>71</v>
      </c>
      <c r="C4" s="179" t="s">
        <v>72</v>
      </c>
      <c r="D4" s="180">
        <v>100</v>
      </c>
      <c r="E4" s="181"/>
      <c r="F4" s="173"/>
    </row>
    <row r="5" spans="2:6">
      <c r="B5" s="249"/>
      <c r="C5" s="182" t="s">
        <v>73</v>
      </c>
      <c r="D5" s="183">
        <v>500</v>
      </c>
      <c r="E5" s="184"/>
      <c r="F5" s="173"/>
    </row>
    <row r="6" spans="2:6">
      <c r="B6" s="249"/>
      <c r="C6" s="182" t="s">
        <v>74</v>
      </c>
      <c r="D6" s="183">
        <v>350</v>
      </c>
      <c r="E6" s="184"/>
      <c r="F6" s="173"/>
    </row>
    <row r="7" spans="2:6">
      <c r="B7" s="249"/>
      <c r="C7" s="182" t="s">
        <v>75</v>
      </c>
      <c r="D7" s="183">
        <v>1400</v>
      </c>
      <c r="E7" s="184"/>
      <c r="F7" s="173"/>
    </row>
    <row r="8" spans="2:6">
      <c r="B8" s="249"/>
      <c r="C8" s="182" t="s">
        <v>33</v>
      </c>
      <c r="D8" s="183">
        <v>1000</v>
      </c>
      <c r="E8" s="184"/>
      <c r="F8" s="173"/>
    </row>
    <row r="9" spans="2:6" ht="15.75" thickBot="1">
      <c r="B9" s="249"/>
      <c r="C9" s="185" t="s">
        <v>76</v>
      </c>
      <c r="D9" s="186">
        <v>300</v>
      </c>
      <c r="E9" s="187"/>
      <c r="F9" s="173"/>
    </row>
    <row r="10" spans="2:6" ht="15.75" thickBot="1">
      <c r="B10" s="102"/>
      <c r="E10" s="167"/>
      <c r="F10" s="173"/>
    </row>
    <row r="11" spans="2:6">
      <c r="B11" s="252" t="s">
        <v>77</v>
      </c>
      <c r="C11" s="196" t="s">
        <v>78</v>
      </c>
      <c r="D11" s="197" t="s">
        <v>79</v>
      </c>
      <c r="E11" s="198" t="s">
        <v>80</v>
      </c>
      <c r="F11" s="253" t="s">
        <v>81</v>
      </c>
    </row>
    <row r="12" spans="2:6">
      <c r="B12" s="252"/>
      <c r="C12" s="199"/>
      <c r="D12" s="200" t="s">
        <v>82</v>
      </c>
      <c r="E12" s="201" t="s">
        <v>83</v>
      </c>
      <c r="F12" s="254"/>
    </row>
    <row r="13" spans="2:6">
      <c r="B13" s="252"/>
      <c r="C13" s="193"/>
      <c r="D13" s="194">
        <v>2300</v>
      </c>
      <c r="E13" s="195" t="s">
        <v>84</v>
      </c>
      <c r="F13" s="254"/>
    </row>
    <row r="14" spans="2:6" ht="30" customHeight="1">
      <c r="B14" s="252"/>
      <c r="C14" s="182" t="s">
        <v>85</v>
      </c>
      <c r="D14" s="188">
        <v>2400</v>
      </c>
      <c r="E14" s="184"/>
      <c r="F14" s="254"/>
    </row>
    <row r="15" spans="2:6" ht="30" customHeight="1">
      <c r="B15" s="252"/>
      <c r="C15" s="182" t="s">
        <v>86</v>
      </c>
      <c r="D15" s="188">
        <v>400</v>
      </c>
      <c r="E15" s="184" t="s">
        <v>87</v>
      </c>
      <c r="F15" s="254"/>
    </row>
    <row r="16" spans="2:6" ht="30">
      <c r="B16" s="252"/>
      <c r="C16" s="190" t="s">
        <v>88</v>
      </c>
      <c r="D16" s="191">
        <v>2100</v>
      </c>
      <c r="E16" s="192" t="s">
        <v>89</v>
      </c>
      <c r="F16" s="254"/>
    </row>
    <row r="17" spans="2:6">
      <c r="B17" s="252"/>
      <c r="C17" s="193"/>
      <c r="D17" s="194">
        <v>3000</v>
      </c>
      <c r="E17" s="195" t="s">
        <v>90</v>
      </c>
      <c r="F17" s="254"/>
    </row>
    <row r="18" spans="2:6" ht="30" customHeight="1">
      <c r="B18" s="252"/>
      <c r="C18" s="182" t="s">
        <v>91</v>
      </c>
      <c r="D18" s="188">
        <v>2600</v>
      </c>
      <c r="E18" s="184" t="s">
        <v>92</v>
      </c>
      <c r="F18" s="254"/>
    </row>
    <row r="19" spans="2:6">
      <c r="B19" s="252"/>
      <c r="C19" s="182" t="s">
        <v>93</v>
      </c>
      <c r="D19" s="188">
        <v>800</v>
      </c>
      <c r="E19" s="184"/>
      <c r="F19" s="254"/>
    </row>
    <row r="20" spans="2:6">
      <c r="B20" s="252"/>
      <c r="C20" s="190" t="s">
        <v>94</v>
      </c>
      <c r="D20" s="191">
        <v>1600</v>
      </c>
      <c r="E20" s="192" t="s">
        <v>95</v>
      </c>
      <c r="F20" s="254"/>
    </row>
    <row r="21" spans="2:6" ht="30">
      <c r="B21" s="252"/>
      <c r="C21" s="193"/>
      <c r="D21" s="194"/>
      <c r="E21" s="195" t="s">
        <v>96</v>
      </c>
      <c r="F21" s="254"/>
    </row>
    <row r="22" spans="2:6">
      <c r="B22" s="252"/>
      <c r="C22" s="182" t="s">
        <v>97</v>
      </c>
      <c r="D22" s="188">
        <v>600</v>
      </c>
      <c r="E22" s="184" t="s">
        <v>98</v>
      </c>
      <c r="F22" s="254"/>
    </row>
    <row r="23" spans="2:6" ht="30" customHeight="1">
      <c r="B23" s="252"/>
      <c r="C23" s="182" t="s">
        <v>99</v>
      </c>
      <c r="D23" s="188">
        <v>2400</v>
      </c>
      <c r="E23" s="184" t="s">
        <v>100</v>
      </c>
      <c r="F23" s="254"/>
    </row>
    <row r="24" spans="2:6" ht="30" customHeight="1">
      <c r="B24" s="252"/>
      <c r="C24" s="182" t="s">
        <v>101</v>
      </c>
      <c r="D24" s="188">
        <v>2700</v>
      </c>
      <c r="E24" s="184" t="s">
        <v>102</v>
      </c>
      <c r="F24" s="254"/>
    </row>
    <row r="25" spans="2:6">
      <c r="B25" s="252"/>
      <c r="C25" s="182" t="s">
        <v>103</v>
      </c>
      <c r="D25" s="188" t="s">
        <v>104</v>
      </c>
      <c r="E25" s="184"/>
      <c r="F25" s="254"/>
    </row>
    <row r="26" spans="2:6">
      <c r="B26" s="252"/>
      <c r="C26" s="182" t="s">
        <v>105</v>
      </c>
      <c r="D26" s="188">
        <v>220</v>
      </c>
      <c r="E26" s="184" t="s">
        <v>106</v>
      </c>
      <c r="F26" s="254"/>
    </row>
    <row r="27" spans="2:6">
      <c r="B27" s="252"/>
      <c r="C27" s="182" t="s">
        <v>107</v>
      </c>
      <c r="D27" s="188" t="s">
        <v>108</v>
      </c>
      <c r="E27" s="184" t="s">
        <v>109</v>
      </c>
      <c r="F27" s="254"/>
    </row>
    <row r="28" spans="2:6">
      <c r="B28" s="252"/>
      <c r="C28" s="182" t="s">
        <v>110</v>
      </c>
      <c r="D28" s="188">
        <v>480</v>
      </c>
      <c r="E28" s="184" t="s">
        <v>111</v>
      </c>
      <c r="F28" s="254"/>
    </row>
    <row r="29" spans="2:6">
      <c r="B29" s="252"/>
      <c r="C29" s="182" t="s">
        <v>112</v>
      </c>
      <c r="D29" s="188" t="s">
        <v>108</v>
      </c>
      <c r="E29" s="184" t="s">
        <v>113</v>
      </c>
      <c r="F29" s="254"/>
    </row>
    <row r="30" spans="2:6" ht="15" customHeight="1">
      <c r="B30" s="252"/>
      <c r="C30" s="250" t="s">
        <v>114</v>
      </c>
      <c r="D30" s="191">
        <v>300</v>
      </c>
      <c r="E30" s="192"/>
      <c r="F30" s="254"/>
    </row>
    <row r="31" spans="2:6">
      <c r="B31" s="252"/>
      <c r="C31" s="251"/>
      <c r="D31" s="194">
        <v>800</v>
      </c>
      <c r="E31" s="195"/>
      <c r="F31" s="254"/>
    </row>
    <row r="32" spans="2:6" ht="15.75" thickBot="1">
      <c r="B32" s="252"/>
      <c r="C32" s="185" t="s">
        <v>115</v>
      </c>
      <c r="D32" s="189">
        <v>600</v>
      </c>
      <c r="E32" s="187"/>
      <c r="F32" s="254"/>
    </row>
    <row r="33" spans="2:6" ht="15.75" thickBot="1">
      <c r="B33" s="174"/>
      <c r="C33" s="175"/>
      <c r="D33" s="176"/>
      <c r="E33" s="177"/>
      <c r="F33" s="178"/>
    </row>
    <row r="34" spans="2:6" ht="15.75" thickTop="1"/>
  </sheetData>
  <mergeCells count="4">
    <mergeCell ref="B4:B9"/>
    <mergeCell ref="C30:C31"/>
    <mergeCell ref="B11:B32"/>
    <mergeCell ref="F11:F32"/>
  </mergeCells>
  <hyperlinks>
    <hyperlink ref="F11" r:id="rId1" xr:uid="{8B432A09-C0D6-42C7-9533-3D4240DC390A}"/>
  </hyperlinks>
  <pageMargins left="0.7" right="0.7" top="0.75" bottom="0.75" header="0.3" footer="0.3"/>
  <pageSetup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414D8-BF91-4838-9EA4-3789A5FC8391}">
  <sheetPr codeName="Sheet4"/>
  <dimension ref="B3:H39"/>
  <sheetViews>
    <sheetView workbookViewId="0">
      <selection activeCell="X27" sqref="X27"/>
    </sheetView>
  </sheetViews>
  <sheetFormatPr defaultRowHeight="15"/>
  <cols>
    <col min="1" max="1" width="16.7109375" customWidth="1"/>
    <col min="2" max="3" width="11.5703125" style="162" customWidth="1"/>
    <col min="5" max="5" width="9.140625" customWidth="1"/>
    <col min="6" max="6" width="12.7109375" customWidth="1"/>
    <col min="8" max="8" width="12" customWidth="1"/>
  </cols>
  <sheetData>
    <row r="3" spans="2:8" ht="15.75" thickBot="1">
      <c r="B3" t="s">
        <v>116</v>
      </c>
      <c r="C3" t="s">
        <v>117</v>
      </c>
      <c r="E3" t="s">
        <v>118</v>
      </c>
      <c r="F3" t="s">
        <v>119</v>
      </c>
      <c r="G3" t="s">
        <v>120</v>
      </c>
    </row>
    <row r="4" spans="2:8" ht="15.75" thickBot="1">
      <c r="B4" s="163" t="e">
        <f>SMALL(REPORT!D11:D39,1)</f>
        <v>#NUM!</v>
      </c>
      <c r="C4" s="163" t="e">
        <f>LARGE(REPORT!D11:D39,1)</f>
        <v>#NUM!</v>
      </c>
      <c r="E4">
        <v>1</v>
      </c>
      <c r="F4" s="162" t="e">
        <f>EOMONTH(B4,E4)</f>
        <v>#NUM!</v>
      </c>
      <c r="G4">
        <f>SUMIF(REPORT!D11:D39,"&lt;" &amp; F4,REPORT!N11:N39)</f>
        <v>0</v>
      </c>
      <c r="H4" t="e">
        <f t="shared" ref="H4:H39" si="0">IF(F4&gt;=EOMONTH(C4,1),"proj. cmpl.","")</f>
        <v>#NUM!</v>
      </c>
    </row>
    <row r="5" spans="2:8">
      <c r="B5" s="162" t="e">
        <f>SMALL(REPORT!D11:D39,1)</f>
        <v>#NUM!</v>
      </c>
      <c r="C5" s="162" t="e">
        <f>LARGE(REPORT!D11:D39,1)</f>
        <v>#NUM!</v>
      </c>
      <c r="E5">
        <v>2</v>
      </c>
      <c r="F5" s="162" t="e">
        <f>EOMONTH(B4,E5)</f>
        <v>#NUM!</v>
      </c>
      <c r="G5">
        <f>SUMIF(REPORT!D11:D39,"&lt;" &amp; F5,REPORT!N11:N39)</f>
        <v>0</v>
      </c>
      <c r="H5" t="e">
        <f t="shared" si="0"/>
        <v>#NUM!</v>
      </c>
    </row>
    <row r="6" spans="2:8">
      <c r="B6" s="162" t="e">
        <f>SMALL(REPORT!D11:D39,1)</f>
        <v>#NUM!</v>
      </c>
      <c r="C6" s="162" t="e">
        <f>LARGE(REPORT!D11:D39,1)</f>
        <v>#NUM!</v>
      </c>
      <c r="E6">
        <v>3</v>
      </c>
      <c r="F6" s="162" t="e">
        <f>EOMONTH(B4,E6)</f>
        <v>#NUM!</v>
      </c>
      <c r="G6">
        <f>SUMIF(REPORT!D11:D39,"&lt;" &amp; F6,REPORT!N11:N39)</f>
        <v>0</v>
      </c>
      <c r="H6" t="e">
        <f t="shared" si="0"/>
        <v>#NUM!</v>
      </c>
    </row>
    <row r="7" spans="2:8">
      <c r="B7" s="162" t="e">
        <f>SMALL(REPORT!D11:D39,1)</f>
        <v>#NUM!</v>
      </c>
      <c r="C7" s="162" t="e">
        <f>LARGE(REPORT!D11:D39,1)</f>
        <v>#NUM!</v>
      </c>
      <c r="E7">
        <v>4</v>
      </c>
      <c r="F7" s="162" t="e">
        <f>EOMONTH(B4,E7)</f>
        <v>#NUM!</v>
      </c>
      <c r="G7">
        <f>SUMIF(REPORT!D11:D39,"&lt;" &amp; F7,REPORT!N11:N39)</f>
        <v>0</v>
      </c>
      <c r="H7" t="e">
        <f t="shared" si="0"/>
        <v>#NUM!</v>
      </c>
    </row>
    <row r="8" spans="2:8">
      <c r="B8" s="162" t="e">
        <f>SMALL(REPORT!D11:D39,1)</f>
        <v>#NUM!</v>
      </c>
      <c r="C8" s="162" t="e">
        <f>LARGE(REPORT!D11:D39,1)</f>
        <v>#NUM!</v>
      </c>
      <c r="E8">
        <v>5</v>
      </c>
      <c r="F8" s="162" t="e">
        <f>EOMONTH(B4,E8)</f>
        <v>#NUM!</v>
      </c>
      <c r="G8">
        <f>SUMIF(REPORT!D11:D39,"&lt;" &amp; F8,REPORT!N11:N39)</f>
        <v>0</v>
      </c>
      <c r="H8" t="e">
        <f t="shared" si="0"/>
        <v>#NUM!</v>
      </c>
    </row>
    <row r="9" spans="2:8">
      <c r="B9" s="162" t="e">
        <f>SMALL(REPORT!D11:D39,1)</f>
        <v>#NUM!</v>
      </c>
      <c r="C9" s="162" t="e">
        <f>LARGE(REPORT!D11:D39,1)</f>
        <v>#NUM!</v>
      </c>
      <c r="E9">
        <v>6</v>
      </c>
      <c r="F9" s="162" t="e">
        <f>EOMONTH(B4,E9)</f>
        <v>#NUM!</v>
      </c>
      <c r="G9">
        <f>SUMIF(REPORT!D11:D39,"&lt;" &amp; F9,REPORT!N11:N39)</f>
        <v>0</v>
      </c>
      <c r="H9" t="e">
        <f t="shared" si="0"/>
        <v>#NUM!</v>
      </c>
    </row>
    <row r="10" spans="2:8">
      <c r="B10" s="162" t="e">
        <f>SMALL(REPORT!D11:D39,1)</f>
        <v>#NUM!</v>
      </c>
      <c r="C10" s="162" t="e">
        <f>LARGE(REPORT!D11:D39,1)</f>
        <v>#NUM!</v>
      </c>
      <c r="E10">
        <v>7</v>
      </c>
      <c r="F10" s="162" t="e">
        <f>EOMONTH(B4,E10)</f>
        <v>#NUM!</v>
      </c>
      <c r="G10">
        <f>SUMIF(REPORT!D11:D39,"&lt;" &amp; F10,REPORT!N11:N39)</f>
        <v>0</v>
      </c>
      <c r="H10" t="e">
        <f t="shared" si="0"/>
        <v>#NUM!</v>
      </c>
    </row>
    <row r="11" spans="2:8">
      <c r="B11" s="162" t="e">
        <f>SMALL(REPORT!D11:D39,1)</f>
        <v>#NUM!</v>
      </c>
      <c r="C11" s="162" t="e">
        <f>LARGE(REPORT!D11:D39,1)</f>
        <v>#NUM!</v>
      </c>
      <c r="E11">
        <v>8</v>
      </c>
      <c r="F11" s="162" t="e">
        <f>EOMONTH(B4,E11)</f>
        <v>#NUM!</v>
      </c>
      <c r="G11">
        <f>SUMIF(REPORT!D11:D39,"&lt;" &amp; F11,REPORT!N11:N39)</f>
        <v>0</v>
      </c>
      <c r="H11" t="e">
        <f t="shared" si="0"/>
        <v>#NUM!</v>
      </c>
    </row>
    <row r="12" spans="2:8">
      <c r="B12" s="162" t="e">
        <f>SMALL(REPORT!D11:D39,1)</f>
        <v>#NUM!</v>
      </c>
      <c r="C12" s="162" t="e">
        <f>LARGE(REPORT!D11:D39,1)</f>
        <v>#NUM!</v>
      </c>
      <c r="E12">
        <v>9</v>
      </c>
      <c r="F12" s="162" t="e">
        <f>EOMONTH(B4,E12)</f>
        <v>#NUM!</v>
      </c>
      <c r="G12">
        <f>SUMIF(REPORT!D11:D39,"&lt;" &amp; F12,REPORT!N11:N39)</f>
        <v>0</v>
      </c>
      <c r="H12" t="e">
        <f t="shared" si="0"/>
        <v>#NUM!</v>
      </c>
    </row>
    <row r="13" spans="2:8">
      <c r="B13" s="162" t="e">
        <f>SMALL(REPORT!D11:D39,1)</f>
        <v>#NUM!</v>
      </c>
      <c r="C13" s="162" t="e">
        <f>LARGE(REPORT!D11:D39,1)</f>
        <v>#NUM!</v>
      </c>
      <c r="E13">
        <v>10</v>
      </c>
      <c r="F13" s="162" t="e">
        <f>EOMONTH(B4,E13)</f>
        <v>#NUM!</v>
      </c>
      <c r="G13">
        <f>SUMIF(REPORT!D11:D39,"&lt;" &amp; F13,REPORT!N11:N39)</f>
        <v>0</v>
      </c>
      <c r="H13" t="e">
        <f t="shared" si="0"/>
        <v>#NUM!</v>
      </c>
    </row>
    <row r="14" spans="2:8">
      <c r="B14" s="162" t="e">
        <f>SMALL(REPORT!D11:D39,1)</f>
        <v>#NUM!</v>
      </c>
      <c r="C14" s="162" t="e">
        <f>LARGE(REPORT!D11:D39,1)</f>
        <v>#NUM!</v>
      </c>
      <c r="E14">
        <v>11</v>
      </c>
      <c r="F14" s="162" t="e">
        <f>EOMONTH(B4,E14)</f>
        <v>#NUM!</v>
      </c>
      <c r="G14">
        <f>SUMIF(REPORT!D11:D39,"&lt;" &amp; F14,REPORT!N11:N39)</f>
        <v>0</v>
      </c>
      <c r="H14" t="e">
        <f t="shared" si="0"/>
        <v>#NUM!</v>
      </c>
    </row>
    <row r="15" spans="2:8">
      <c r="B15" s="162" t="e">
        <f>SMALL(REPORT!D11:D39,1)</f>
        <v>#NUM!</v>
      </c>
      <c r="C15" s="162" t="e">
        <f>LARGE(REPORT!D11:D39,1)</f>
        <v>#NUM!</v>
      </c>
      <c r="E15">
        <v>12</v>
      </c>
      <c r="F15" s="162" t="e">
        <f>EOMONTH(B4,E15)</f>
        <v>#NUM!</v>
      </c>
      <c r="G15">
        <f>SUMIF(REPORT!D11:D39,"&lt;" &amp; F15,REPORT!N11:N39)</f>
        <v>0</v>
      </c>
      <c r="H15" t="e">
        <f t="shared" si="0"/>
        <v>#NUM!</v>
      </c>
    </row>
    <row r="16" spans="2:8">
      <c r="B16" s="162" t="e">
        <f>SMALL(REPORT!D11:D39,1)</f>
        <v>#NUM!</v>
      </c>
      <c r="C16" s="162" t="e">
        <f>LARGE(REPORT!D11:D39,1)</f>
        <v>#NUM!</v>
      </c>
      <c r="E16">
        <v>13</v>
      </c>
      <c r="F16" s="162" t="e">
        <f>EOMONTH(B4,E16)</f>
        <v>#NUM!</v>
      </c>
      <c r="G16">
        <f>SUMIF(REPORT!D11:D39,"&lt;" &amp; F16,REPORT!N11:N39)</f>
        <v>0</v>
      </c>
      <c r="H16" t="e">
        <f t="shared" si="0"/>
        <v>#NUM!</v>
      </c>
    </row>
    <row r="17" spans="2:8">
      <c r="B17" s="162" t="e">
        <f>SMALL(REPORT!D11:D39,1)</f>
        <v>#NUM!</v>
      </c>
      <c r="C17" s="162" t="e">
        <f>LARGE(REPORT!D11:D39,1)</f>
        <v>#NUM!</v>
      </c>
      <c r="E17">
        <v>14</v>
      </c>
      <c r="F17" s="162" t="e">
        <f>EOMONTH(B4,E17)</f>
        <v>#NUM!</v>
      </c>
      <c r="G17">
        <f>SUMIF(REPORT!D11:D39,"&lt;" &amp; F17,REPORT!N11:N39)</f>
        <v>0</v>
      </c>
      <c r="H17" t="e">
        <f t="shared" si="0"/>
        <v>#NUM!</v>
      </c>
    </row>
    <row r="18" spans="2:8">
      <c r="B18" s="162" t="e">
        <f>SMALL(REPORT!D11:D39,1)</f>
        <v>#NUM!</v>
      </c>
      <c r="C18" s="162" t="e">
        <f>LARGE(REPORT!D11:D39,1)</f>
        <v>#NUM!</v>
      </c>
      <c r="E18">
        <v>15</v>
      </c>
      <c r="F18" s="162" t="e">
        <f>EOMONTH(B4,E18)</f>
        <v>#NUM!</v>
      </c>
      <c r="G18">
        <f>SUMIF(REPORT!D11:D39,"&lt;" &amp; F18,REPORT!N11:N39)</f>
        <v>0</v>
      </c>
      <c r="H18" t="e">
        <f t="shared" si="0"/>
        <v>#NUM!</v>
      </c>
    </row>
    <row r="19" spans="2:8">
      <c r="B19" s="162" t="e">
        <f>SMALL(REPORT!D11:D39,1)</f>
        <v>#NUM!</v>
      </c>
      <c r="C19" s="162" t="e">
        <f>LARGE(REPORT!D11:D39,1)</f>
        <v>#NUM!</v>
      </c>
      <c r="E19">
        <v>16</v>
      </c>
      <c r="F19" s="162" t="e">
        <f>EOMONTH(B4,E19)</f>
        <v>#NUM!</v>
      </c>
      <c r="G19">
        <f>SUMIF(REPORT!D11:D39,"&lt;" &amp; F19,REPORT!N11:N39)</f>
        <v>0</v>
      </c>
      <c r="H19" t="e">
        <f t="shared" si="0"/>
        <v>#NUM!</v>
      </c>
    </row>
    <row r="20" spans="2:8">
      <c r="B20" s="162" t="e">
        <f>SMALL(REPORT!D11:D39,1)</f>
        <v>#NUM!</v>
      </c>
      <c r="C20" s="162" t="e">
        <f>LARGE(REPORT!D11:D39,1)</f>
        <v>#NUM!</v>
      </c>
      <c r="E20">
        <v>17</v>
      </c>
      <c r="F20" s="162" t="e">
        <f>EOMONTH(B4,E20)</f>
        <v>#NUM!</v>
      </c>
      <c r="G20">
        <f>SUMIF(REPORT!D11:D39,"&lt;" &amp; F20,REPORT!N11:N39)</f>
        <v>0</v>
      </c>
      <c r="H20" t="e">
        <f t="shared" si="0"/>
        <v>#NUM!</v>
      </c>
    </row>
    <row r="21" spans="2:8">
      <c r="B21" s="162" t="e">
        <f>SMALL(REPORT!D11:D39,1)</f>
        <v>#NUM!</v>
      </c>
      <c r="C21" s="162" t="e">
        <f>LARGE(REPORT!D11:D39,1)</f>
        <v>#NUM!</v>
      </c>
      <c r="E21">
        <v>18</v>
      </c>
      <c r="F21" s="162" t="e">
        <f>EOMONTH(B4,E21)</f>
        <v>#NUM!</v>
      </c>
      <c r="G21">
        <f>SUMIF(REPORT!D11:D39,"&lt;" &amp; F21,REPORT!N11:N39)</f>
        <v>0</v>
      </c>
      <c r="H21" t="e">
        <f t="shared" si="0"/>
        <v>#NUM!</v>
      </c>
    </row>
    <row r="22" spans="2:8">
      <c r="B22" s="162" t="e">
        <f>SMALL(REPORT!D11:D39,1)</f>
        <v>#NUM!</v>
      </c>
      <c r="C22" s="162" t="e">
        <f>LARGE(REPORT!D11:D39,1)</f>
        <v>#NUM!</v>
      </c>
      <c r="E22">
        <v>19</v>
      </c>
      <c r="F22" s="162" t="e">
        <f>EOMONTH(B4,E22)</f>
        <v>#NUM!</v>
      </c>
      <c r="G22">
        <f>SUMIF(REPORT!D11:D39,"&lt;" &amp; F22,REPORT!N11:N39)</f>
        <v>0</v>
      </c>
      <c r="H22" t="e">
        <f t="shared" si="0"/>
        <v>#NUM!</v>
      </c>
    </row>
    <row r="23" spans="2:8">
      <c r="B23" s="162" t="e">
        <f>SMALL(REPORT!D11:D39,1)</f>
        <v>#NUM!</v>
      </c>
      <c r="C23" s="162" t="e">
        <f>LARGE(REPORT!D11:D39,1)</f>
        <v>#NUM!</v>
      </c>
      <c r="E23">
        <v>20</v>
      </c>
      <c r="F23" s="162" t="e">
        <f>EOMONTH(B4,E23)</f>
        <v>#NUM!</v>
      </c>
      <c r="G23">
        <f>SUMIF(REPORT!D11:D39,"&lt;" &amp; F23,REPORT!N11:N39)</f>
        <v>0</v>
      </c>
      <c r="H23" t="e">
        <f t="shared" si="0"/>
        <v>#NUM!</v>
      </c>
    </row>
    <row r="24" spans="2:8">
      <c r="B24" s="162" t="e">
        <f>SMALL(REPORT!D11:D39,1)</f>
        <v>#NUM!</v>
      </c>
      <c r="C24" s="162" t="e">
        <f>LARGE(REPORT!D11:D39,1)</f>
        <v>#NUM!</v>
      </c>
      <c r="E24">
        <v>21</v>
      </c>
      <c r="F24" s="162" t="e">
        <f>EOMONTH(B4,E24)</f>
        <v>#NUM!</v>
      </c>
      <c r="G24">
        <f>SUMIF(REPORT!D11:D39,"&lt;" &amp; F24,REPORT!N11:N39)</f>
        <v>0</v>
      </c>
      <c r="H24" t="e">
        <f t="shared" si="0"/>
        <v>#NUM!</v>
      </c>
    </row>
    <row r="25" spans="2:8">
      <c r="B25" s="162" t="e">
        <f>SMALL(REPORT!D11:D39,1)</f>
        <v>#NUM!</v>
      </c>
      <c r="C25" s="162" t="e">
        <f>LARGE(REPORT!D11:D39,1)</f>
        <v>#NUM!</v>
      </c>
      <c r="E25">
        <v>22</v>
      </c>
      <c r="F25" s="162" t="e">
        <f>EOMONTH(B4,E25)</f>
        <v>#NUM!</v>
      </c>
      <c r="G25">
        <f>SUMIF(REPORT!D11:D39,"&lt;" &amp; F25,REPORT!N11:N39)</f>
        <v>0</v>
      </c>
      <c r="H25" t="e">
        <f t="shared" si="0"/>
        <v>#NUM!</v>
      </c>
    </row>
    <row r="26" spans="2:8">
      <c r="B26" s="162" t="e">
        <f>SMALL(REPORT!D11:D39,1)</f>
        <v>#NUM!</v>
      </c>
      <c r="C26" s="162" t="e">
        <f>LARGE(REPORT!D11:D39,1)</f>
        <v>#NUM!</v>
      </c>
      <c r="E26">
        <v>23</v>
      </c>
      <c r="F26" s="162" t="e">
        <f>EOMONTH(B4,E26)</f>
        <v>#NUM!</v>
      </c>
      <c r="G26">
        <f>SUMIF(REPORT!D11:D39,"&lt;" &amp; F26,REPORT!N11:N39)</f>
        <v>0</v>
      </c>
      <c r="H26" t="e">
        <f t="shared" si="0"/>
        <v>#NUM!</v>
      </c>
    </row>
    <row r="27" spans="2:8">
      <c r="B27" s="162" t="e">
        <f>SMALL(REPORT!D11:D39,1)</f>
        <v>#NUM!</v>
      </c>
      <c r="C27" s="162" t="e">
        <f>LARGE(REPORT!D11:D39,1)</f>
        <v>#NUM!</v>
      </c>
      <c r="E27">
        <v>24</v>
      </c>
      <c r="F27" s="162" t="e">
        <f>EOMONTH(B4,E27)</f>
        <v>#NUM!</v>
      </c>
      <c r="G27">
        <f>SUMIF(REPORT!D11:D39,"&lt;" &amp; F27,REPORT!N11:N39)</f>
        <v>0</v>
      </c>
      <c r="H27" t="e">
        <f t="shared" si="0"/>
        <v>#NUM!</v>
      </c>
    </row>
    <row r="28" spans="2:8">
      <c r="B28" s="162" t="e">
        <f>SMALL(REPORT!D11:D39,1)</f>
        <v>#NUM!</v>
      </c>
      <c r="C28" s="162" t="e">
        <f>LARGE(REPORT!D11:D39,1)</f>
        <v>#NUM!</v>
      </c>
      <c r="E28">
        <v>25</v>
      </c>
      <c r="F28" s="162" t="e">
        <f>EOMONTH(B4,E28)</f>
        <v>#NUM!</v>
      </c>
      <c r="G28">
        <f>SUMIF(REPORT!D11:D39,"&lt;" &amp; F28,REPORT!N11:N39)</f>
        <v>0</v>
      </c>
      <c r="H28" t="e">
        <f t="shared" si="0"/>
        <v>#NUM!</v>
      </c>
    </row>
    <row r="29" spans="2:8">
      <c r="B29" s="162" t="e">
        <f>SMALL(REPORT!D11:D39,1)</f>
        <v>#NUM!</v>
      </c>
      <c r="C29" s="162" t="e">
        <f>LARGE(REPORT!D11:D39,1)</f>
        <v>#NUM!</v>
      </c>
      <c r="E29">
        <v>26</v>
      </c>
      <c r="F29" s="162" t="e">
        <f>EOMONTH(B4,E29)</f>
        <v>#NUM!</v>
      </c>
      <c r="G29">
        <f>SUMIF(REPORT!D11:D39,"&lt;" &amp; F29,REPORT!N11:N39)</f>
        <v>0</v>
      </c>
      <c r="H29" t="e">
        <f t="shared" si="0"/>
        <v>#NUM!</v>
      </c>
    </row>
    <row r="30" spans="2:8">
      <c r="B30" s="162" t="e">
        <f>SMALL(REPORT!D11:D39,1)</f>
        <v>#NUM!</v>
      </c>
      <c r="C30" s="162" t="e">
        <f>LARGE(REPORT!D11:D39,1)</f>
        <v>#NUM!</v>
      </c>
      <c r="E30">
        <v>27</v>
      </c>
      <c r="F30" s="162" t="e">
        <f>EOMONTH(B4,E30)</f>
        <v>#NUM!</v>
      </c>
      <c r="G30">
        <f>SUMIF(REPORT!D11:D39,"&lt;" &amp; F30,REPORT!N11:N39)</f>
        <v>0</v>
      </c>
      <c r="H30" t="e">
        <f t="shared" si="0"/>
        <v>#NUM!</v>
      </c>
    </row>
    <row r="31" spans="2:8">
      <c r="B31" s="162" t="e">
        <f>SMALL(REPORT!D11:D39,1)</f>
        <v>#NUM!</v>
      </c>
      <c r="C31" s="162" t="e">
        <f>LARGE(REPORT!D11:D39,1)</f>
        <v>#NUM!</v>
      </c>
      <c r="E31">
        <v>28</v>
      </c>
      <c r="F31" s="162" t="e">
        <f>EOMONTH(B4,E31)</f>
        <v>#NUM!</v>
      </c>
      <c r="G31">
        <f>SUMIF(REPORT!D11:D39,"&lt;" &amp; F31,REPORT!N11:N39)</f>
        <v>0</v>
      </c>
      <c r="H31" t="e">
        <f t="shared" si="0"/>
        <v>#NUM!</v>
      </c>
    </row>
    <row r="32" spans="2:8">
      <c r="B32" s="162" t="e">
        <f>SMALL(REPORT!D11:D39,1)</f>
        <v>#NUM!</v>
      </c>
      <c r="C32" s="162" t="e">
        <f>LARGE(REPORT!D11:D39,1)</f>
        <v>#NUM!</v>
      </c>
      <c r="E32">
        <v>29</v>
      </c>
      <c r="F32" s="162" t="e">
        <f>EOMONTH(B4,E32)</f>
        <v>#NUM!</v>
      </c>
      <c r="G32">
        <f>SUMIF(REPORT!D11:D39,"&lt;" &amp; F32,REPORT!N11:N39)</f>
        <v>0</v>
      </c>
      <c r="H32" t="e">
        <f t="shared" si="0"/>
        <v>#NUM!</v>
      </c>
    </row>
    <row r="33" spans="2:8">
      <c r="B33" s="162" t="e">
        <f>SMALL(REPORT!D11:D39,1)</f>
        <v>#NUM!</v>
      </c>
      <c r="C33" s="162" t="e">
        <f>LARGE(REPORT!D11:D39,1)</f>
        <v>#NUM!</v>
      </c>
      <c r="E33">
        <v>30</v>
      </c>
      <c r="F33" s="162" t="e">
        <f>EOMONTH(B4,E33)</f>
        <v>#NUM!</v>
      </c>
      <c r="G33">
        <f>SUMIF(REPORT!D11:D39,"&lt;" &amp; F33,REPORT!N11:N39)</f>
        <v>0</v>
      </c>
      <c r="H33" t="e">
        <f t="shared" si="0"/>
        <v>#NUM!</v>
      </c>
    </row>
    <row r="34" spans="2:8">
      <c r="B34" s="162" t="e">
        <f>SMALL(REPORT!D11:D39,1)</f>
        <v>#NUM!</v>
      </c>
      <c r="C34" s="162" t="e">
        <f>LARGE(REPORT!D11:D39,1)</f>
        <v>#NUM!</v>
      </c>
      <c r="E34">
        <v>31</v>
      </c>
      <c r="F34" s="162" t="e">
        <f>EOMONTH(B4,E34)</f>
        <v>#NUM!</v>
      </c>
      <c r="G34">
        <f>SUMIF(REPORT!D11:D39,"&lt;" &amp; F34,REPORT!N11:N39)</f>
        <v>0</v>
      </c>
      <c r="H34" t="e">
        <f t="shared" si="0"/>
        <v>#NUM!</v>
      </c>
    </row>
    <row r="35" spans="2:8">
      <c r="B35" s="162" t="e">
        <f>SMALL(REPORT!D11:D39,1)</f>
        <v>#NUM!</v>
      </c>
      <c r="C35" s="162" t="e">
        <f>LARGE(REPORT!D11:D39,1)</f>
        <v>#NUM!</v>
      </c>
      <c r="E35">
        <v>32</v>
      </c>
      <c r="F35" s="162" t="e">
        <f>EOMONTH(B4,E35)</f>
        <v>#NUM!</v>
      </c>
      <c r="G35">
        <f>SUMIF(REPORT!D11:D39,"&lt;" &amp; F35,REPORT!N11:N39)</f>
        <v>0</v>
      </c>
      <c r="H35" t="e">
        <f t="shared" si="0"/>
        <v>#NUM!</v>
      </c>
    </row>
    <row r="36" spans="2:8">
      <c r="B36" s="162" t="e">
        <f>SMALL(REPORT!D11:D39,1)</f>
        <v>#NUM!</v>
      </c>
      <c r="C36" s="162" t="e">
        <f>LARGE(REPORT!D11:D39,1)</f>
        <v>#NUM!</v>
      </c>
      <c r="E36">
        <v>33</v>
      </c>
      <c r="F36" s="162" t="e">
        <f>EOMONTH(B4,E36)</f>
        <v>#NUM!</v>
      </c>
      <c r="G36">
        <f>SUMIF(REPORT!D11:D39,"&lt;" &amp; F36,REPORT!N11:N39)</f>
        <v>0</v>
      </c>
      <c r="H36" t="e">
        <f t="shared" si="0"/>
        <v>#NUM!</v>
      </c>
    </row>
    <row r="37" spans="2:8">
      <c r="B37" s="162" t="e">
        <f>SMALL(REPORT!D11:D39,1)</f>
        <v>#NUM!</v>
      </c>
      <c r="C37" s="162" t="e">
        <f>LARGE(REPORT!D11:D39,1)</f>
        <v>#NUM!</v>
      </c>
      <c r="E37">
        <v>34</v>
      </c>
      <c r="F37" s="162" t="e">
        <f>EOMONTH(B4,E37)</f>
        <v>#NUM!</v>
      </c>
      <c r="G37">
        <f>SUMIF(REPORT!D11:D39,"&lt;" &amp; F37,REPORT!N11:N39)</f>
        <v>0</v>
      </c>
      <c r="H37" t="e">
        <f t="shared" si="0"/>
        <v>#NUM!</v>
      </c>
    </row>
    <row r="38" spans="2:8">
      <c r="B38" s="162" t="e">
        <f>SMALL(REPORT!D11:D39,1)</f>
        <v>#NUM!</v>
      </c>
      <c r="C38" s="162" t="e">
        <f>LARGE(REPORT!D11:D39,1)</f>
        <v>#NUM!</v>
      </c>
      <c r="E38">
        <v>35</v>
      </c>
      <c r="F38" s="162" t="e">
        <f>EOMONTH(B4,E38)</f>
        <v>#NUM!</v>
      </c>
      <c r="G38">
        <f>SUMIF(REPORT!D11:D39,"&lt;" &amp; F38,REPORT!N11:N39)</f>
        <v>0</v>
      </c>
      <c r="H38" t="e">
        <f t="shared" si="0"/>
        <v>#NUM!</v>
      </c>
    </row>
    <row r="39" spans="2:8">
      <c r="B39" s="162" t="e">
        <f>SMALL(REPORT!D11:D39,1)</f>
        <v>#NUM!</v>
      </c>
      <c r="C39" s="162" t="e">
        <f>LARGE(REPORT!D11:D39,1)</f>
        <v>#NUM!</v>
      </c>
      <c r="E39">
        <v>36</v>
      </c>
      <c r="F39" s="162" t="e">
        <f>EOMONTH(B4,E39)</f>
        <v>#NUM!</v>
      </c>
      <c r="G39">
        <f>SUMIF(REPORT!D11:D39,"&lt;" &amp; F39,REPORT!N11:N39)</f>
        <v>0</v>
      </c>
      <c r="H39" t="e">
        <f t="shared" si="0"/>
        <v>#NUM!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4D6FDF3E57E754BBAF1EDDAC37D7339" ma:contentTypeVersion="25" ma:contentTypeDescription="Create a new document." ma:contentTypeScope="" ma:versionID="e37bbb62ccd7c9cb46fbd2548a00af4a">
  <xsd:schema xmlns:xsd="http://www.w3.org/2001/XMLSchema" xmlns:xs="http://www.w3.org/2001/XMLSchema" xmlns:p="http://schemas.microsoft.com/office/2006/metadata/properties" xmlns:ns2="c55f11f7-c3cc-4f5e-8bed-6b538c8093da" targetNamespace="http://schemas.microsoft.com/office/2006/metadata/properties" ma:root="true" ma:fieldsID="fb7c71043cdb378f18d45e7299d90d86" ns2:_="">
    <xsd:import namespace="c55f11f7-c3cc-4f5e-8bed-6b538c8093da"/>
    <xsd:element name="properties">
      <xsd:complexType>
        <xsd:sequence>
          <xsd:element name="documentManagement">
            <xsd:complexType>
              <xsd:all>
                <xsd:element ref="ns2:NotebookType" minOccurs="0"/>
                <xsd:element ref="ns2:FolderType" minOccurs="0"/>
                <xsd:element ref="ns2:CultureName" minOccurs="0"/>
                <xsd:element ref="ns2:AppVersion" minOccurs="0"/>
                <xsd:element ref="ns2:TeamsChannelId" minOccurs="0"/>
                <xsd:element ref="ns2:Owner" minOccurs="0"/>
                <xsd:element ref="ns2:Math_Settings" minOccurs="0"/>
                <xsd:element ref="ns2:DefaultSectionNames" minOccurs="0"/>
                <xsd:element ref="ns2:Templates" minOccurs="0"/>
                <xsd:element ref="ns2:Leaders" minOccurs="0"/>
                <xsd:element ref="ns2:Members" minOccurs="0"/>
                <xsd:element ref="ns2:Member_Groups" minOccurs="0"/>
                <xsd:element ref="ns2:Distribution_Groups" minOccurs="0"/>
                <xsd:element ref="ns2:LMS_Mappings" minOccurs="0"/>
                <xsd:element ref="ns2:Invited_Leaders" minOccurs="0"/>
                <xsd:element ref="ns2:Invited_Members" minOccurs="0"/>
                <xsd:element ref="ns2:Self_Registration_Enabled" minOccurs="0"/>
                <xsd:element ref="ns2:Has_Leaders_Only_SectionGroup" minOccurs="0"/>
                <xsd:element ref="ns2:Is_Collaboration_Space_Locked" minOccurs="0"/>
                <xsd:element ref="ns2:IsNotebookLocked" minOccurs="0"/>
                <xsd:element ref="ns2:MediaServiceMetadata" minOccurs="0"/>
                <xsd:element ref="ns2:MediaServiceFastMetadata" minOccurs="0"/>
                <xsd:element ref="ns2:Comments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5f11f7-c3cc-4f5e-8bed-6b538c8093da" elementFormDefault="qualified">
    <xsd:import namespace="http://schemas.microsoft.com/office/2006/documentManagement/types"/>
    <xsd:import namespace="http://schemas.microsoft.com/office/infopath/2007/PartnerControls"/>
    <xsd:element name="NotebookType" ma:index="8" nillable="true" ma:displayName="Notebook Type" ma:internalName="NotebookType">
      <xsd:simpleType>
        <xsd:restriction base="dms:Text"/>
      </xsd:simpleType>
    </xsd:element>
    <xsd:element name="FolderType" ma:index="9" nillable="true" ma:displayName="Folder Type" ma:internalName="FolderType">
      <xsd:simpleType>
        <xsd:restriction base="dms:Text"/>
      </xsd:simpleType>
    </xsd:element>
    <xsd:element name="CultureName" ma:index="10" nillable="true" ma:displayName="Culture Name" ma:internalName="CultureName">
      <xsd:simpleType>
        <xsd:restriction base="dms:Text"/>
      </xsd:simpleType>
    </xsd:element>
    <xsd:element name="AppVersion" ma:index="11" nillable="true" ma:displayName="App Version" ma:internalName="AppVersion">
      <xsd:simpleType>
        <xsd:restriction base="dms:Text"/>
      </xsd:simpleType>
    </xsd:element>
    <xsd:element name="TeamsChannelId" ma:index="12" nillable="true" ma:displayName="Teams Channel Id" ma:internalName="TeamsChannelId">
      <xsd:simpleType>
        <xsd:restriction base="dms:Text"/>
      </xsd:simpleType>
    </xsd:element>
    <xsd:element name="Owner" ma:index="13" nillable="true" ma:displayName="Owner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ath_Settings" ma:index="14" nillable="true" ma:displayName="Math Settings" ma:internalName="Math_Settings">
      <xsd:simpleType>
        <xsd:restriction base="dms:Text"/>
      </xsd:simpleType>
    </xsd:element>
    <xsd:element name="DefaultSectionNames" ma:index="15" nillable="true" ma:displayName="Default Section Names" ma:internalName="DefaultSectionNames">
      <xsd:simpleType>
        <xsd:restriction base="dms:Note">
          <xsd:maxLength value="255"/>
        </xsd:restriction>
      </xsd:simpleType>
    </xsd:element>
    <xsd:element name="Templates" ma:index="16" nillable="true" ma:displayName="Templates" ma:internalName="Templates">
      <xsd:simpleType>
        <xsd:restriction base="dms:Note">
          <xsd:maxLength value="255"/>
        </xsd:restriction>
      </xsd:simpleType>
    </xsd:element>
    <xsd:element name="Leaders" ma:index="17" nillable="true" ma:displayName="Leaders" ma:internalName="Leader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mbers" ma:index="18" nillable="true" ma:displayName="Members" ma:internalName="Member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mber_Groups" ma:index="19" nillable="true" ma:displayName="Member Groups" ma:internalName="Member_Group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istribution_Groups" ma:index="20" nillable="true" ma:displayName="Distribution Groups" ma:internalName="Distribution_Groups">
      <xsd:simpleType>
        <xsd:restriction base="dms:Note">
          <xsd:maxLength value="255"/>
        </xsd:restriction>
      </xsd:simpleType>
    </xsd:element>
    <xsd:element name="LMS_Mappings" ma:index="21" nillable="true" ma:displayName="LMS Mappings" ma:internalName="LMS_Mappings">
      <xsd:simpleType>
        <xsd:restriction base="dms:Note">
          <xsd:maxLength value="255"/>
        </xsd:restriction>
      </xsd:simpleType>
    </xsd:element>
    <xsd:element name="Invited_Leaders" ma:index="22" nillable="true" ma:displayName="Invited Leaders" ma:internalName="Invited_Leaders">
      <xsd:simpleType>
        <xsd:restriction base="dms:Note">
          <xsd:maxLength value="255"/>
        </xsd:restriction>
      </xsd:simpleType>
    </xsd:element>
    <xsd:element name="Invited_Members" ma:index="23" nillable="true" ma:displayName="Invited Members" ma:internalName="Invited_Members">
      <xsd:simpleType>
        <xsd:restriction base="dms:Note">
          <xsd:maxLength value="255"/>
        </xsd:restriction>
      </xsd:simpleType>
    </xsd:element>
    <xsd:element name="Self_Registration_Enabled" ma:index="24" nillable="true" ma:displayName="Self Registration Enabled" ma:internalName="Self_Registration_Enabled">
      <xsd:simpleType>
        <xsd:restriction base="dms:Boolean"/>
      </xsd:simpleType>
    </xsd:element>
    <xsd:element name="Has_Leaders_Only_SectionGroup" ma:index="25" nillable="true" ma:displayName="Has Leaders Only SectionGroup" ma:internalName="Has_Leaders_Only_SectionGroup">
      <xsd:simpleType>
        <xsd:restriction base="dms:Boolean"/>
      </xsd:simpleType>
    </xsd:element>
    <xsd:element name="Is_Collaboration_Space_Locked" ma:index="26" nillable="true" ma:displayName="Is Collaboration Space Locked" ma:internalName="Is_Collaboration_Space_Locked">
      <xsd:simpleType>
        <xsd:restriction base="dms:Boolean"/>
      </xsd:simpleType>
    </xsd:element>
    <xsd:element name="IsNotebookLocked" ma:index="27" nillable="true" ma:displayName="Is Notebook Locked" ma:internalName="IsNotebookLocked">
      <xsd:simpleType>
        <xsd:restriction base="dms:Boolean"/>
      </xsd:simpleType>
    </xsd:element>
    <xsd:element name="MediaServiceMetadata" ma:index="2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29" nillable="true" ma:displayName="MediaServiceFastMetadata" ma:hidden="true" ma:internalName="MediaServiceFastMetadata" ma:readOnly="true">
      <xsd:simpleType>
        <xsd:restriction base="dms:Note"/>
      </xsd:simpleType>
    </xsd:element>
    <xsd:element name="Comments" ma:index="30" nillable="true" ma:displayName="Comments" ma:description="What changed?" ma:format="Dropdown" ma:internalName="Comments">
      <xsd:simpleType>
        <xsd:restriction base="dms:Text">
          <xsd:maxLength value="255"/>
        </xsd:restriction>
      </xsd:simpleType>
    </xsd:element>
    <xsd:element name="MediaServiceSearchProperties" ma:index="3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3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FolderType xmlns="c55f11f7-c3cc-4f5e-8bed-6b538c8093da" xsi:nil="true"/>
    <Owner xmlns="c55f11f7-c3cc-4f5e-8bed-6b538c8093da">
      <UserInfo>
        <DisplayName/>
        <AccountId xsi:nil="true"/>
        <AccountType/>
      </UserInfo>
    </Owner>
    <Comments xmlns="c55f11f7-c3cc-4f5e-8bed-6b538c8093da" xsi:nil="true"/>
    <LMS_Mappings xmlns="c55f11f7-c3cc-4f5e-8bed-6b538c8093da" xsi:nil="true"/>
    <Invited_Leaders xmlns="c55f11f7-c3cc-4f5e-8bed-6b538c8093da" xsi:nil="true"/>
    <IsNotebookLocked xmlns="c55f11f7-c3cc-4f5e-8bed-6b538c8093da" xsi:nil="true"/>
    <NotebookType xmlns="c55f11f7-c3cc-4f5e-8bed-6b538c8093da" xsi:nil="true"/>
    <CultureName xmlns="c55f11f7-c3cc-4f5e-8bed-6b538c8093da" xsi:nil="true"/>
    <Distribution_Groups xmlns="c55f11f7-c3cc-4f5e-8bed-6b538c8093da" xsi:nil="true"/>
    <Members xmlns="c55f11f7-c3cc-4f5e-8bed-6b538c8093da">
      <UserInfo>
        <DisplayName/>
        <AccountId xsi:nil="true"/>
        <AccountType/>
      </UserInfo>
    </Members>
    <DefaultSectionNames xmlns="c55f11f7-c3cc-4f5e-8bed-6b538c8093da" xsi:nil="true"/>
    <Is_Collaboration_Space_Locked xmlns="c55f11f7-c3cc-4f5e-8bed-6b538c8093da" xsi:nil="true"/>
    <Templates xmlns="c55f11f7-c3cc-4f5e-8bed-6b538c8093da" xsi:nil="true"/>
    <Member_Groups xmlns="c55f11f7-c3cc-4f5e-8bed-6b538c8093da">
      <UserInfo>
        <DisplayName/>
        <AccountId xsi:nil="true"/>
        <AccountType/>
      </UserInfo>
    </Member_Groups>
    <Self_Registration_Enabled xmlns="c55f11f7-c3cc-4f5e-8bed-6b538c8093da" xsi:nil="true"/>
    <AppVersion xmlns="c55f11f7-c3cc-4f5e-8bed-6b538c8093da" xsi:nil="true"/>
    <TeamsChannelId xmlns="c55f11f7-c3cc-4f5e-8bed-6b538c8093da" xsi:nil="true"/>
    <Has_Leaders_Only_SectionGroup xmlns="c55f11f7-c3cc-4f5e-8bed-6b538c8093da" xsi:nil="true"/>
    <Leaders xmlns="c55f11f7-c3cc-4f5e-8bed-6b538c8093da">
      <UserInfo>
        <DisplayName/>
        <AccountId xsi:nil="true"/>
        <AccountType/>
      </UserInfo>
    </Leaders>
    <Math_Settings xmlns="c55f11f7-c3cc-4f5e-8bed-6b538c8093da" xsi:nil="true"/>
    <Invited_Members xmlns="c55f11f7-c3cc-4f5e-8bed-6b538c8093da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B28F9F9-F9C9-4A04-B614-AD8D5A749EBE}"/>
</file>

<file path=customXml/itemProps2.xml><?xml version="1.0" encoding="utf-8"?>
<ds:datastoreItem xmlns:ds="http://schemas.openxmlformats.org/officeDocument/2006/customXml" ds:itemID="{CD891C5A-629C-40F3-9AE1-A3B3856DA037}"/>
</file>

<file path=customXml/itemProps3.xml><?xml version="1.0" encoding="utf-8"?>
<ds:datastoreItem xmlns:ds="http://schemas.openxmlformats.org/officeDocument/2006/customXml" ds:itemID="{40ACDA9F-2FF8-4E5E-87AC-579631DB8C5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Williams, Toni</cp:lastModifiedBy>
  <cp:revision/>
  <dcterms:created xsi:type="dcterms:W3CDTF">2012-11-05T15:55:06Z</dcterms:created>
  <dcterms:modified xsi:type="dcterms:W3CDTF">2026-04-20T13:29:57Z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0x01010024D6FDF3E57E754BBAF1EDDAC37D7339</vt:lpwstr>
  </property>
</Properties>
</file>